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★정승남(2022.07.01~2023.06.30.)\7_폐교재산\2023\7. 교육부 홈페이지 탑재용\"/>
    </mc:Choice>
  </mc:AlternateContent>
  <xr:revisionPtr revIDLastSave="0" documentId="8_{44644B99-51DA-4845-BE79-F451EDACBA1C}" xr6:coauthVersionLast="36" xr6:coauthVersionMax="36" xr10:uidLastSave="{00000000-0000-0000-0000-000000000000}"/>
  <bookViews>
    <workbookView xWindow="0" yWindow="0" windowWidth="28800" windowHeight="11190" tabRatio="859" xr2:uid="{AA1BB24D-9478-4B71-9915-FF098402E444}"/>
  </bookViews>
  <sheets>
    <sheet name="1.총괄" sheetId="1" r:id="rId1"/>
    <sheet name="2.활용" sheetId="2" r:id="rId2"/>
    <sheet name="3.미활용" sheetId="3" r:id="rId3"/>
    <sheet name="4.매각" sheetId="4" r:id="rId4"/>
  </sheets>
  <definedNames>
    <definedName name="_xlnm._FilterDatabase" localSheetId="1" hidden="1">'2.활용'!$A$4:$U$998</definedName>
    <definedName name="_xlnm._FilterDatabase" localSheetId="2" hidden="1">'3.미활용'!$A$4:$V$377</definedName>
    <definedName name="_xlnm._FilterDatabase" localSheetId="3" hidden="1">'4.매각'!$A$3:$H$2616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4" i="4" l="1"/>
  <c r="C12" i="1" s="1"/>
  <c r="T26" i="3"/>
  <c r="U26" i="3"/>
  <c r="V26" i="3"/>
  <c r="S26" i="3"/>
  <c r="P26" i="3"/>
  <c r="O26" i="3"/>
  <c r="N26" i="3"/>
  <c r="M26" i="3"/>
  <c r="L26" i="3"/>
  <c r="H26" i="3"/>
  <c r="O86" i="2"/>
  <c r="N86" i="2"/>
  <c r="M86" i="2"/>
  <c r="L86" i="2"/>
  <c r="S86" i="2"/>
  <c r="Q86" i="2"/>
  <c r="H86" i="2"/>
  <c r="P86" i="2" l="1"/>
  <c r="V12" i="1"/>
  <c r="U12" i="1"/>
  <c r="T12" i="1"/>
  <c r="S12" i="1"/>
  <c r="L12" i="1"/>
  <c r="O12" i="1" l="1"/>
  <c r="P12" i="1"/>
  <c r="Q12" i="1"/>
  <c r="N12" i="1"/>
  <c r="E193" i="4"/>
  <c r="C14" i="1" s="1"/>
  <c r="Q193" i="2"/>
  <c r="L14" i="1" s="1"/>
  <c r="S193" i="2"/>
  <c r="O193" i="2"/>
  <c r="M193" i="2"/>
  <c r="N193" i="2"/>
  <c r="U14" i="1" s="1"/>
  <c r="L193" i="2"/>
  <c r="T44" i="3"/>
  <c r="O14" i="1" s="1"/>
  <c r="U44" i="3"/>
  <c r="P14" i="1" s="1"/>
  <c r="V44" i="3"/>
  <c r="Q14" i="1" s="1"/>
  <c r="S44" i="3"/>
  <c r="N14" i="1" s="1"/>
  <c r="O44" i="3"/>
  <c r="N44" i="3"/>
  <c r="M44" i="3"/>
  <c r="L44" i="3"/>
  <c r="H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L29" i="3"/>
  <c r="P28" i="3"/>
  <c r="P27" i="3"/>
  <c r="H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T14" i="1" l="1"/>
  <c r="S14" i="1"/>
  <c r="P44" i="3"/>
  <c r="V14" i="1"/>
  <c r="P193" i="2"/>
  <c r="E603" i="4"/>
  <c r="C16" i="1" l="1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01" i="3"/>
  <c r="Q16" i="1"/>
  <c r="T122" i="3"/>
  <c r="O16" i="1" s="1"/>
  <c r="U122" i="3"/>
  <c r="P16" i="1" s="1"/>
  <c r="V122" i="3"/>
  <c r="S122" i="3"/>
  <c r="N16" i="1" s="1"/>
  <c r="O122" i="3"/>
  <c r="N122" i="3"/>
  <c r="M122" i="3"/>
  <c r="L122" i="3"/>
  <c r="H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S451" i="2"/>
  <c r="Q451" i="2"/>
  <c r="L16" i="1" s="1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343" i="2"/>
  <c r="O451" i="2"/>
  <c r="N451" i="2"/>
  <c r="M451" i="2"/>
  <c r="L451" i="2"/>
  <c r="H451" i="2"/>
  <c r="V16" i="1" l="1"/>
  <c r="S16" i="1"/>
  <c r="T16" i="1"/>
  <c r="P122" i="3"/>
  <c r="U16" i="1"/>
  <c r="P451" i="2"/>
  <c r="E97" i="4"/>
  <c r="C10" i="1" s="1"/>
  <c r="P64" i="2"/>
  <c r="P65" i="2"/>
  <c r="P66" i="2"/>
  <c r="P67" i="2"/>
  <c r="P68" i="2"/>
  <c r="P63" i="2"/>
  <c r="S69" i="2"/>
  <c r="Q69" i="2"/>
  <c r="L10" i="1" s="1"/>
  <c r="M69" i="2"/>
  <c r="T10" i="1" s="1"/>
  <c r="N69" i="2"/>
  <c r="U10" i="1" s="1"/>
  <c r="O69" i="2"/>
  <c r="V10" i="1" s="1"/>
  <c r="L69" i="2"/>
  <c r="S10" i="1" s="1"/>
  <c r="H69" i="2"/>
  <c r="P69" i="2" l="1"/>
  <c r="P99" i="3"/>
  <c r="P98" i="3"/>
  <c r="P97" i="3"/>
  <c r="P96" i="3"/>
  <c r="P94" i="3"/>
  <c r="P93" i="3"/>
  <c r="P92" i="3"/>
  <c r="P90" i="3"/>
  <c r="P89" i="3"/>
  <c r="P88" i="3"/>
  <c r="P86" i="3"/>
  <c r="P84" i="3"/>
  <c r="P83" i="3"/>
  <c r="P82" i="3"/>
  <c r="P81" i="3"/>
  <c r="P80" i="3"/>
  <c r="P79" i="3"/>
  <c r="P78" i="3"/>
  <c r="P75" i="3"/>
  <c r="P71" i="3"/>
  <c r="P70" i="3"/>
  <c r="P69" i="3"/>
  <c r="P68" i="3"/>
  <c r="P66" i="3"/>
  <c r="P65" i="3"/>
  <c r="P64" i="3"/>
  <c r="P63" i="3"/>
  <c r="P62" i="3"/>
  <c r="P61" i="3"/>
  <c r="P60" i="3"/>
  <c r="P52" i="3"/>
  <c r="P50" i="3"/>
  <c r="P49" i="3"/>
  <c r="P48" i="3"/>
  <c r="P47" i="3"/>
  <c r="P46" i="3"/>
  <c r="P45" i="3"/>
  <c r="P230" i="2"/>
  <c r="P228" i="2"/>
  <c r="P195" i="2"/>
  <c r="P196" i="2"/>
  <c r="P197" i="2"/>
  <c r="P198" i="2"/>
  <c r="P199" i="2"/>
  <c r="P200" i="2"/>
  <c r="P201" i="2"/>
  <c r="P202" i="2"/>
  <c r="P203" i="2"/>
  <c r="P204" i="2"/>
  <c r="P206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194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4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O207" i="2"/>
  <c r="N207" i="2"/>
  <c r="O205" i="2"/>
  <c r="P205" i="2" s="1"/>
  <c r="P207" i="2" l="1"/>
  <c r="P342" i="2"/>
  <c r="W10" i="1"/>
  <c r="W12" i="1"/>
  <c r="W14" i="1"/>
  <c r="W16" i="1"/>
  <c r="E471" i="4" l="1"/>
  <c r="C15" i="1" s="1"/>
  <c r="T100" i="3"/>
  <c r="U100" i="3"/>
  <c r="V100" i="3"/>
  <c r="S100" i="3"/>
  <c r="M100" i="3"/>
  <c r="N100" i="3"/>
  <c r="O100" i="3"/>
  <c r="L100" i="3"/>
  <c r="H100" i="3"/>
  <c r="S342" i="2"/>
  <c r="S88" i="2"/>
  <c r="Q342" i="2"/>
  <c r="L15" i="1" s="1"/>
  <c r="M342" i="2"/>
  <c r="L342" i="2"/>
  <c r="H342" i="2"/>
  <c r="O342" i="2"/>
  <c r="N342" i="2"/>
  <c r="N15" i="1" l="1"/>
  <c r="Q15" i="1"/>
  <c r="U15" i="1"/>
  <c r="P15" i="1"/>
  <c r="O15" i="1"/>
  <c r="S15" i="1"/>
  <c r="T15" i="1"/>
  <c r="V15" i="1"/>
  <c r="P100" i="3"/>
  <c r="E47" i="4"/>
  <c r="C8" i="1" s="1"/>
  <c r="S49" i="2"/>
  <c r="Q49" i="2"/>
  <c r="L8" i="1" s="1"/>
  <c r="M49" i="2"/>
  <c r="T8" i="1" s="1"/>
  <c r="N49" i="2"/>
  <c r="U8" i="1" s="1"/>
  <c r="O49" i="2"/>
  <c r="V8" i="1" s="1"/>
  <c r="L49" i="2"/>
  <c r="S8" i="1" s="1"/>
  <c r="H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W8" i="1" l="1"/>
  <c r="W15" i="1"/>
  <c r="P49" i="2"/>
  <c r="E1093" i="4"/>
  <c r="C18" i="1" s="1"/>
  <c r="T149" i="3"/>
  <c r="U149" i="3"/>
  <c r="V149" i="3"/>
  <c r="S149" i="3"/>
  <c r="N18" i="1" s="1"/>
  <c r="M149" i="3"/>
  <c r="N149" i="3"/>
  <c r="O149" i="3"/>
  <c r="L149" i="3"/>
  <c r="H149" i="3"/>
  <c r="P148" i="3"/>
  <c r="P147" i="3"/>
  <c r="P146" i="3"/>
  <c r="P145" i="3"/>
  <c r="P144" i="3"/>
  <c r="P143" i="3"/>
  <c r="P142" i="3"/>
  <c r="S538" i="2"/>
  <c r="Q538" i="2"/>
  <c r="L18" i="1" s="1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4" i="2"/>
  <c r="P535" i="2"/>
  <c r="P536" i="2"/>
  <c r="P537" i="2"/>
  <c r="P533" i="2"/>
  <c r="M538" i="2"/>
  <c r="N538" i="2"/>
  <c r="O538" i="2"/>
  <c r="L538" i="2"/>
  <c r="H538" i="2"/>
  <c r="O18" i="1" l="1"/>
  <c r="Q18" i="1"/>
  <c r="P18" i="1"/>
  <c r="U18" i="1"/>
  <c r="T18" i="1"/>
  <c r="P149" i="3"/>
  <c r="S18" i="1"/>
  <c r="P538" i="2"/>
  <c r="V18" i="1"/>
  <c r="E2610" i="4"/>
  <c r="S976" i="2"/>
  <c r="Q976" i="2"/>
  <c r="M976" i="2"/>
  <c r="N976" i="2"/>
  <c r="O976" i="2"/>
  <c r="L976" i="2"/>
  <c r="H976" i="2"/>
  <c r="W18" i="1" l="1"/>
  <c r="L31" i="2"/>
  <c r="E26" i="4"/>
  <c r="C7" i="1" s="1"/>
  <c r="T11" i="3"/>
  <c r="O7" i="1" s="1"/>
  <c r="U11" i="3"/>
  <c r="V11" i="3"/>
  <c r="Q7" i="1" s="1"/>
  <c r="S11" i="3"/>
  <c r="N7" i="1" s="1"/>
  <c r="M11" i="3"/>
  <c r="N11" i="3"/>
  <c r="O11" i="3"/>
  <c r="P11" i="3"/>
  <c r="L11" i="3"/>
  <c r="H11" i="3"/>
  <c r="S31" i="2"/>
  <c r="Q31" i="2"/>
  <c r="M31" i="2"/>
  <c r="N31" i="2"/>
  <c r="O31" i="2"/>
  <c r="P31" i="2"/>
  <c r="H31" i="2"/>
  <c r="P363" i="3"/>
  <c r="S7" i="1" l="1"/>
  <c r="L7" i="1"/>
  <c r="U7" i="1"/>
  <c r="V7" i="1"/>
  <c r="T7" i="1"/>
  <c r="P7" i="1"/>
  <c r="P977" i="2"/>
  <c r="P973" i="2"/>
  <c r="P972" i="2"/>
  <c r="P971" i="2"/>
  <c r="P963" i="2"/>
  <c r="P964" i="2"/>
  <c r="P965" i="2"/>
  <c r="P966" i="2"/>
  <c r="P967" i="2"/>
  <c r="P968" i="2"/>
  <c r="P969" i="2"/>
  <c r="P962" i="2"/>
  <c r="P948" i="2"/>
  <c r="P949" i="2"/>
  <c r="P950" i="2"/>
  <c r="P947" i="2"/>
  <c r="P936" i="2"/>
  <c r="P937" i="2"/>
  <c r="P938" i="2"/>
  <c r="P939" i="2"/>
  <c r="P940" i="2"/>
  <c r="P941" i="2"/>
  <c r="P942" i="2"/>
  <c r="P935" i="2"/>
  <c r="P931" i="2"/>
  <c r="P930" i="2"/>
  <c r="P916" i="2"/>
  <c r="P917" i="2"/>
  <c r="P918" i="2"/>
  <c r="P919" i="2"/>
  <c r="P920" i="2"/>
  <c r="P921" i="2"/>
  <c r="P922" i="2"/>
  <c r="P923" i="2"/>
  <c r="P924" i="2"/>
  <c r="P915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896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75" i="2"/>
  <c r="P868" i="2"/>
  <c r="P867" i="2"/>
  <c r="P866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50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32" i="2"/>
  <c r="P821" i="2"/>
  <c r="F2" i="3"/>
  <c r="W7" i="1" l="1"/>
  <c r="P976" i="2"/>
  <c r="P488" i="2"/>
  <c r="P639" i="2"/>
  <c r="P638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486" i="2"/>
  <c r="P539" i="2"/>
  <c r="E1752" i="4" l="1"/>
  <c r="C19" i="1" s="1"/>
  <c r="T233" i="3"/>
  <c r="U233" i="3"/>
  <c r="V233" i="3"/>
  <c r="S233" i="3"/>
  <c r="N19" i="1" s="1"/>
  <c r="M233" i="3"/>
  <c r="N233" i="3"/>
  <c r="O233" i="3"/>
  <c r="L233" i="3"/>
  <c r="H233" i="3"/>
  <c r="P232" i="3"/>
  <c r="P231" i="3"/>
  <c r="P230" i="3"/>
  <c r="P229" i="3"/>
  <c r="P228" i="3"/>
  <c r="P227" i="3"/>
  <c r="P226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S637" i="2"/>
  <c r="Q637" i="2"/>
  <c r="L19" i="1" s="1"/>
  <c r="M637" i="2"/>
  <c r="N637" i="2"/>
  <c r="O637" i="2"/>
  <c r="L637" i="2"/>
  <c r="H637" i="2"/>
  <c r="P637" i="2"/>
  <c r="Q19" i="1" l="1"/>
  <c r="P19" i="1"/>
  <c r="O19" i="1"/>
  <c r="T19" i="1"/>
  <c r="S19" i="1"/>
  <c r="U19" i="1"/>
  <c r="V19" i="1"/>
  <c r="P233" i="3"/>
  <c r="E2249" i="4"/>
  <c r="C20" i="1" s="1"/>
  <c r="T288" i="3"/>
  <c r="U288" i="3"/>
  <c r="V288" i="3"/>
  <c r="S288" i="3"/>
  <c r="N20" i="1" s="1"/>
  <c r="M288" i="3"/>
  <c r="N288" i="3"/>
  <c r="O288" i="3"/>
  <c r="L288" i="3"/>
  <c r="H288" i="3"/>
  <c r="P287" i="3"/>
  <c r="P286" i="3"/>
  <c r="P285" i="3"/>
  <c r="P284" i="3"/>
  <c r="P283" i="3"/>
  <c r="P282" i="3"/>
  <c r="P281" i="3"/>
  <c r="P280" i="3"/>
  <c r="P279" i="3"/>
  <c r="P278" i="3"/>
  <c r="P277" i="3"/>
  <c r="P276" i="3"/>
  <c r="P275" i="3"/>
  <c r="P274" i="3"/>
  <c r="P273" i="3"/>
  <c r="P272" i="3"/>
  <c r="P271" i="3"/>
  <c r="P270" i="3"/>
  <c r="P269" i="3"/>
  <c r="P268" i="3"/>
  <c r="P267" i="3"/>
  <c r="P266" i="3"/>
  <c r="P265" i="3"/>
  <c r="P264" i="3"/>
  <c r="P263" i="3"/>
  <c r="P262" i="3"/>
  <c r="P261" i="3"/>
  <c r="P260" i="3"/>
  <c r="P259" i="3"/>
  <c r="P258" i="3"/>
  <c r="P257" i="3"/>
  <c r="P256" i="3"/>
  <c r="P255" i="3"/>
  <c r="P254" i="3"/>
  <c r="P253" i="3"/>
  <c r="P252" i="3"/>
  <c r="P251" i="3"/>
  <c r="P250" i="3"/>
  <c r="P249" i="3"/>
  <c r="P248" i="3"/>
  <c r="P247" i="3"/>
  <c r="P246" i="3"/>
  <c r="P245" i="3"/>
  <c r="P244" i="3"/>
  <c r="P243" i="3"/>
  <c r="P242" i="3"/>
  <c r="P241" i="3"/>
  <c r="P240" i="3"/>
  <c r="P239" i="3"/>
  <c r="P238" i="3"/>
  <c r="P237" i="3"/>
  <c r="P236" i="3"/>
  <c r="P235" i="3"/>
  <c r="P234" i="3"/>
  <c r="S825" i="2"/>
  <c r="Q825" i="2"/>
  <c r="L20" i="1" s="1"/>
  <c r="M825" i="2"/>
  <c r="N825" i="2"/>
  <c r="O825" i="2"/>
  <c r="L825" i="2"/>
  <c r="H825" i="2"/>
  <c r="P824" i="2"/>
  <c r="P823" i="2"/>
  <c r="P822" i="2"/>
  <c r="P820" i="2"/>
  <c r="P819" i="2"/>
  <c r="P818" i="2"/>
  <c r="P817" i="2"/>
  <c r="P816" i="2"/>
  <c r="P815" i="2"/>
  <c r="P814" i="2"/>
  <c r="P813" i="2"/>
  <c r="P812" i="2"/>
  <c r="P811" i="2"/>
  <c r="P809" i="2"/>
  <c r="P808" i="2"/>
  <c r="P807" i="2"/>
  <c r="P806" i="2"/>
  <c r="P805" i="2"/>
  <c r="P804" i="2"/>
  <c r="P803" i="2"/>
  <c r="P802" i="2"/>
  <c r="P801" i="2"/>
  <c r="P800" i="2"/>
  <c r="P799" i="2"/>
  <c r="P798" i="2"/>
  <c r="P797" i="2"/>
  <c r="P796" i="2"/>
  <c r="P795" i="2"/>
  <c r="P794" i="2"/>
  <c r="P793" i="2"/>
  <c r="P792" i="2"/>
  <c r="P791" i="2"/>
  <c r="P790" i="2"/>
  <c r="P789" i="2"/>
  <c r="P788" i="2"/>
  <c r="P787" i="2"/>
  <c r="P786" i="2"/>
  <c r="P785" i="2"/>
  <c r="P784" i="2"/>
  <c r="P783" i="2"/>
  <c r="P782" i="2"/>
  <c r="P781" i="2"/>
  <c r="P780" i="2"/>
  <c r="P779" i="2"/>
  <c r="P778" i="2"/>
  <c r="P777" i="2"/>
  <c r="P776" i="2"/>
  <c r="P775" i="2"/>
  <c r="P774" i="2"/>
  <c r="P773" i="2"/>
  <c r="P772" i="2"/>
  <c r="P771" i="2"/>
  <c r="P770" i="2"/>
  <c r="P769" i="2"/>
  <c r="P768" i="2"/>
  <c r="P767" i="2"/>
  <c r="P766" i="2"/>
  <c r="P765" i="2"/>
  <c r="P764" i="2"/>
  <c r="P763" i="2"/>
  <c r="P762" i="2"/>
  <c r="P761" i="2"/>
  <c r="P760" i="2"/>
  <c r="P759" i="2"/>
  <c r="P758" i="2"/>
  <c r="P757" i="2"/>
  <c r="P756" i="2"/>
  <c r="P755" i="2"/>
  <c r="P754" i="2"/>
  <c r="P753" i="2"/>
  <c r="P752" i="2"/>
  <c r="P751" i="2"/>
  <c r="P750" i="2"/>
  <c r="P749" i="2"/>
  <c r="P748" i="2"/>
  <c r="P747" i="2"/>
  <c r="P746" i="2"/>
  <c r="P744" i="2"/>
  <c r="P743" i="2"/>
  <c r="P742" i="2"/>
  <c r="P741" i="2"/>
  <c r="P740" i="2"/>
  <c r="P739" i="2"/>
  <c r="P738" i="2"/>
  <c r="P736" i="2"/>
  <c r="P735" i="2"/>
  <c r="P734" i="2"/>
  <c r="P733" i="2"/>
  <c r="P732" i="2"/>
  <c r="P731" i="2"/>
  <c r="P730" i="2"/>
  <c r="P729" i="2"/>
  <c r="P728" i="2"/>
  <c r="P727" i="2"/>
  <c r="P726" i="2"/>
  <c r="P725" i="2"/>
  <c r="P724" i="2"/>
  <c r="P723" i="2"/>
  <c r="P722" i="2"/>
  <c r="P721" i="2"/>
  <c r="P720" i="2"/>
  <c r="P719" i="2"/>
  <c r="P718" i="2"/>
  <c r="P717" i="2"/>
  <c r="P716" i="2"/>
  <c r="P715" i="2"/>
  <c r="P714" i="2"/>
  <c r="P713" i="2"/>
  <c r="P712" i="2"/>
  <c r="P711" i="2"/>
  <c r="P710" i="2"/>
  <c r="P709" i="2"/>
  <c r="P708" i="2"/>
  <c r="P707" i="2"/>
  <c r="P706" i="2"/>
  <c r="P705" i="2"/>
  <c r="P704" i="2"/>
  <c r="P703" i="2"/>
  <c r="P702" i="2"/>
  <c r="P701" i="2"/>
  <c r="P700" i="2"/>
  <c r="P699" i="2"/>
  <c r="P698" i="2"/>
  <c r="P697" i="2"/>
  <c r="P696" i="2"/>
  <c r="P695" i="2"/>
  <c r="P694" i="2"/>
  <c r="P693" i="2"/>
  <c r="P692" i="2"/>
  <c r="P691" i="2"/>
  <c r="P690" i="2"/>
  <c r="P689" i="2"/>
  <c r="P688" i="2"/>
  <c r="P687" i="2"/>
  <c r="P686" i="2"/>
  <c r="P685" i="2"/>
  <c r="P684" i="2"/>
  <c r="P683" i="2"/>
  <c r="P682" i="2"/>
  <c r="P681" i="2"/>
  <c r="P680" i="2"/>
  <c r="P679" i="2"/>
  <c r="P678" i="2"/>
  <c r="P677" i="2"/>
  <c r="P676" i="2"/>
  <c r="P675" i="2"/>
  <c r="P674" i="2"/>
  <c r="P673" i="2"/>
  <c r="P672" i="2"/>
  <c r="P671" i="2"/>
  <c r="P670" i="2"/>
  <c r="P669" i="2"/>
  <c r="P668" i="2"/>
  <c r="P667" i="2"/>
  <c r="P666" i="2"/>
  <c r="P665" i="2"/>
  <c r="P664" i="2"/>
  <c r="P663" i="2"/>
  <c r="P662" i="2"/>
  <c r="P661" i="2"/>
  <c r="P660" i="2"/>
  <c r="P659" i="2"/>
  <c r="P658" i="2"/>
  <c r="P657" i="2"/>
  <c r="P656" i="2"/>
  <c r="P655" i="2"/>
  <c r="P654" i="2"/>
  <c r="P653" i="2"/>
  <c r="P652" i="2"/>
  <c r="P651" i="2"/>
  <c r="P650" i="2"/>
  <c r="P649" i="2"/>
  <c r="P648" i="2"/>
  <c r="P647" i="2"/>
  <c r="P646" i="2"/>
  <c r="P645" i="2"/>
  <c r="P644" i="2"/>
  <c r="P643" i="2"/>
  <c r="P642" i="2"/>
  <c r="P641" i="2"/>
  <c r="P640" i="2"/>
  <c r="O20" i="1" l="1"/>
  <c r="Q20" i="1"/>
  <c r="P20" i="1"/>
  <c r="W19" i="1"/>
  <c r="U20" i="1"/>
  <c r="S20" i="1"/>
  <c r="V20" i="1"/>
  <c r="P288" i="3"/>
  <c r="T20" i="1"/>
  <c r="P825" i="2"/>
  <c r="C21" i="1"/>
  <c r="T364" i="3"/>
  <c r="O21" i="1" s="1"/>
  <c r="U364" i="3"/>
  <c r="P21" i="1" s="1"/>
  <c r="V364" i="3"/>
  <c r="Q21" i="1" s="1"/>
  <c r="S364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289" i="3"/>
  <c r="M364" i="3"/>
  <c r="N364" i="3"/>
  <c r="O364" i="3"/>
  <c r="L364" i="3"/>
  <c r="H364" i="3"/>
  <c r="L21" i="1"/>
  <c r="W20" i="1" l="1"/>
  <c r="N21" i="1"/>
  <c r="P364" i="3"/>
  <c r="U21" i="1"/>
  <c r="T21" i="1"/>
  <c r="V21" i="1"/>
  <c r="S21" i="1"/>
  <c r="E2615" i="4"/>
  <c r="C22" i="1" s="1"/>
  <c r="T376" i="3"/>
  <c r="O22" i="1" s="1"/>
  <c r="U376" i="3"/>
  <c r="P22" i="1" s="1"/>
  <c r="V376" i="3"/>
  <c r="Q22" i="1" s="1"/>
  <c r="S376" i="3"/>
  <c r="N22" i="1" s="1"/>
  <c r="P376" i="3"/>
  <c r="M376" i="3"/>
  <c r="N376" i="3"/>
  <c r="O376" i="3"/>
  <c r="L376" i="3"/>
  <c r="M141" i="3"/>
  <c r="H141" i="3"/>
  <c r="L8" i="3"/>
  <c r="L19" i="3"/>
  <c r="S141" i="3"/>
  <c r="N17" i="1" s="1"/>
  <c r="N141" i="3"/>
  <c r="O141" i="3"/>
  <c r="P141" i="3"/>
  <c r="L141" i="3"/>
  <c r="H376" i="3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S997" i="2"/>
  <c r="Q997" i="2"/>
  <c r="L22" i="1" s="1"/>
  <c r="M997" i="2"/>
  <c r="N997" i="2"/>
  <c r="O997" i="2"/>
  <c r="L997" i="2"/>
  <c r="H997" i="2"/>
  <c r="T22" i="1" l="1"/>
  <c r="U22" i="1"/>
  <c r="S22" i="1"/>
  <c r="V22" i="1"/>
  <c r="W21" i="1"/>
  <c r="S6" i="1"/>
  <c r="P997" i="2"/>
  <c r="W22" i="1" l="1"/>
  <c r="E5" i="4"/>
  <c r="T8" i="3"/>
  <c r="U8" i="3"/>
  <c r="V8" i="3"/>
  <c r="S8" i="3"/>
  <c r="M8" i="3"/>
  <c r="N8" i="3"/>
  <c r="O8" i="3"/>
  <c r="P8" i="3"/>
  <c r="H8" i="3"/>
  <c r="E88" i="4"/>
  <c r="T19" i="3"/>
  <c r="O9" i="1" s="1"/>
  <c r="U19" i="3"/>
  <c r="P9" i="1" s="1"/>
  <c r="V19" i="3"/>
  <c r="Q9" i="1" s="1"/>
  <c r="S19" i="3"/>
  <c r="N9" i="1" s="1"/>
  <c r="M19" i="3"/>
  <c r="N19" i="3"/>
  <c r="O19" i="3"/>
  <c r="H19" i="3"/>
  <c r="P12" i="3"/>
  <c r="S62" i="2"/>
  <c r="Q62" i="2"/>
  <c r="M62" i="2"/>
  <c r="N62" i="2"/>
  <c r="O62" i="2"/>
  <c r="P62" i="2"/>
  <c r="L62" i="2"/>
  <c r="S9" i="1" s="1"/>
  <c r="H62" i="2"/>
  <c r="N6" i="1" l="1"/>
  <c r="Q6" i="1"/>
  <c r="P6" i="1"/>
  <c r="O6" i="1"/>
  <c r="U9" i="1"/>
  <c r="V9" i="1"/>
  <c r="T9" i="1"/>
  <c r="T6" i="1"/>
  <c r="V6" i="1"/>
  <c r="U6" i="1"/>
  <c r="W6" i="1" s="1"/>
  <c r="C6" i="1"/>
  <c r="W9" i="1" l="1"/>
  <c r="C9" i="1"/>
  <c r="P18" i="3"/>
  <c r="P17" i="3"/>
  <c r="P16" i="3"/>
  <c r="P15" i="3"/>
  <c r="P14" i="3"/>
  <c r="P13" i="3"/>
  <c r="Q88" i="2"/>
  <c r="S72" i="2"/>
  <c r="Q72" i="2"/>
  <c r="L9" i="1"/>
  <c r="P19" i="3" l="1"/>
  <c r="E820" i="4" l="1"/>
  <c r="T141" i="3"/>
  <c r="O17" i="1" s="1"/>
  <c r="U141" i="3"/>
  <c r="P17" i="1" s="1"/>
  <c r="V141" i="3"/>
  <c r="Q17" i="1" s="1"/>
  <c r="T21" i="3"/>
  <c r="U21" i="3"/>
  <c r="V21" i="3"/>
  <c r="S21" i="3"/>
  <c r="M21" i="3"/>
  <c r="M377" i="3" s="1"/>
  <c r="N21" i="3"/>
  <c r="N377" i="3" s="1"/>
  <c r="O21" i="3"/>
  <c r="O377" i="3" s="1"/>
  <c r="P21" i="3"/>
  <c r="P377" i="3" s="1"/>
  <c r="L21" i="3"/>
  <c r="L377" i="3" s="1"/>
  <c r="H21" i="3"/>
  <c r="H377" i="3" s="1"/>
  <c r="S489" i="2"/>
  <c r="S998" i="2" s="1"/>
  <c r="Q489" i="2"/>
  <c r="Q998" i="2" s="1"/>
  <c r="M489" i="2"/>
  <c r="T17" i="1" s="1"/>
  <c r="N489" i="2"/>
  <c r="U17" i="1" s="1"/>
  <c r="O489" i="2"/>
  <c r="V17" i="1" s="1"/>
  <c r="L489" i="2"/>
  <c r="S17" i="1" s="1"/>
  <c r="H489" i="2"/>
  <c r="P487" i="2"/>
  <c r="P485" i="2"/>
  <c r="P484" i="2"/>
  <c r="P483" i="2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N11" i="1" l="1"/>
  <c r="N23" i="1" s="1"/>
  <c r="S377" i="3"/>
  <c r="Q11" i="1"/>
  <c r="V377" i="3"/>
  <c r="P11" i="1"/>
  <c r="P23" i="1" s="1"/>
  <c r="U377" i="3"/>
  <c r="O11" i="1"/>
  <c r="T377" i="3"/>
  <c r="C17" i="1"/>
  <c r="W17" i="1"/>
  <c r="P489" i="2"/>
  <c r="L17" i="1"/>
  <c r="H72" i="2" l="1"/>
  <c r="H88" i="2"/>
  <c r="E103" i="4"/>
  <c r="M72" i="2"/>
  <c r="N72" i="2"/>
  <c r="O72" i="2"/>
  <c r="P72" i="2"/>
  <c r="L72" i="2"/>
  <c r="H998" i="2" l="1"/>
  <c r="C11" i="1"/>
  <c r="T11" i="1"/>
  <c r="V11" i="1"/>
  <c r="S11" i="1"/>
  <c r="U11" i="1"/>
  <c r="W11" i="1" l="1"/>
  <c r="E127" i="4" l="1"/>
  <c r="E2616" i="4" s="1"/>
  <c r="M88" i="2"/>
  <c r="M998" i="2" s="1"/>
  <c r="N88" i="2"/>
  <c r="N998" i="2" s="1"/>
  <c r="O88" i="2"/>
  <c r="O998" i="2" s="1"/>
  <c r="L88" i="2"/>
  <c r="L998" i="2" s="1"/>
  <c r="T13" i="1"/>
  <c r="U13" i="1"/>
  <c r="V13" i="1"/>
  <c r="S13" i="1"/>
  <c r="S23" i="1" s="1"/>
  <c r="W13" i="1" l="1"/>
  <c r="C13" i="1"/>
  <c r="P87" i="2" l="1"/>
  <c r="P88" i="2" s="1"/>
  <c r="P998" i="2" s="1"/>
  <c r="C23" i="1"/>
  <c r="E23" i="1"/>
  <c r="F23" i="1"/>
  <c r="G23" i="1"/>
  <c r="H23" i="1"/>
  <c r="I23" i="1"/>
  <c r="J23" i="1"/>
  <c r="L23" i="1"/>
  <c r="O23" i="1"/>
  <c r="Q23" i="1"/>
  <c r="T23" i="1"/>
  <c r="U23" i="1"/>
  <c r="V23" i="1"/>
  <c r="W23" i="1"/>
  <c r="R15" i="1"/>
  <c r="K15" i="1"/>
  <c r="M15" i="1" s="1"/>
  <c r="R14" i="1"/>
  <c r="K14" i="1"/>
  <c r="M14" i="1" s="1"/>
  <c r="R13" i="1"/>
  <c r="K13" i="1"/>
  <c r="M13" i="1" s="1"/>
  <c r="R12" i="1"/>
  <c r="K12" i="1"/>
  <c r="M12" i="1" s="1"/>
  <c r="R11" i="1"/>
  <c r="K11" i="1"/>
  <c r="M11" i="1" s="1"/>
  <c r="R10" i="1"/>
  <c r="K10" i="1"/>
  <c r="M10" i="1" s="1"/>
  <c r="R9" i="1"/>
  <c r="K9" i="1"/>
  <c r="M9" i="1" s="1"/>
  <c r="R8" i="1"/>
  <c r="K8" i="1"/>
  <c r="M8" i="1" s="1"/>
  <c r="R7" i="1"/>
  <c r="K7" i="1"/>
  <c r="M7" i="1" s="1"/>
  <c r="R22" i="1"/>
  <c r="K22" i="1"/>
  <c r="M22" i="1" s="1"/>
  <c r="R21" i="1"/>
  <c r="K21" i="1"/>
  <c r="M21" i="1" s="1"/>
  <c r="R20" i="1"/>
  <c r="K20" i="1"/>
  <c r="M20" i="1" s="1"/>
  <c r="R19" i="1"/>
  <c r="K19" i="1"/>
  <c r="M19" i="1" s="1"/>
  <c r="R18" i="1"/>
  <c r="K18" i="1"/>
  <c r="M18" i="1" s="1"/>
  <c r="R17" i="1"/>
  <c r="K17" i="1"/>
  <c r="M17" i="1" s="1"/>
  <c r="R16" i="1"/>
  <c r="K16" i="1"/>
  <c r="M16" i="1" s="1"/>
  <c r="R6" i="1"/>
  <c r="K6" i="1"/>
  <c r="M6" i="1" s="1"/>
  <c r="D12" i="1" l="1"/>
  <c r="B12" i="1" s="1"/>
  <c r="D10" i="1"/>
  <c r="B10" i="1" s="1"/>
  <c r="D13" i="1"/>
  <c r="B13" i="1" s="1"/>
  <c r="D14" i="1"/>
  <c r="B14" i="1" s="1"/>
  <c r="D16" i="1"/>
  <c r="B16" i="1" s="1"/>
  <c r="D15" i="1"/>
  <c r="B15" i="1" s="1"/>
  <c r="D8" i="1"/>
  <c r="B8" i="1" s="1"/>
  <c r="D7" i="1"/>
  <c r="B7" i="1" s="1"/>
  <c r="D19" i="1"/>
  <c r="B19" i="1" s="1"/>
  <c r="D20" i="1"/>
  <c r="B20" i="1" s="1"/>
  <c r="D6" i="1"/>
  <c r="B6" i="1" s="1"/>
  <c r="D9" i="1"/>
  <c r="D17" i="1"/>
  <c r="B17" i="1" s="1"/>
  <c r="R23" i="1"/>
  <c r="D11" i="1"/>
  <c r="B11" i="1" s="1"/>
  <c r="K23" i="1"/>
  <c r="M23" i="1"/>
  <c r="D21" i="1"/>
  <c r="B21" i="1" s="1"/>
  <c r="D18" i="1"/>
  <c r="B18" i="1" s="1"/>
  <c r="D22" i="1"/>
  <c r="B22" i="1" s="1"/>
  <c r="B9" i="1" l="1"/>
  <c r="D23" i="1"/>
  <c r="B2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T1</author>
    <author>user</author>
  </authors>
  <commentList>
    <comment ref="D487" authorId="0" shapeId="0" xr:uid="{DC3B777F-377D-4CD9-9D88-A12749EF4994}">
      <text>
        <r>
          <rPr>
            <sz val="9"/>
            <color indexed="81"/>
            <rFont val="Tahoma"/>
            <family val="2"/>
          </rPr>
          <t>&lt;</t>
        </r>
        <r>
          <rPr>
            <sz val="9"/>
            <color indexed="81"/>
            <rFont val="돋움"/>
            <family val="3"/>
            <charset val="129"/>
          </rPr>
          <t>대률초</t>
        </r>
        <r>
          <rPr>
            <sz val="9"/>
            <color indexed="81"/>
            <rFont val="Tahoma"/>
            <family val="2"/>
          </rPr>
          <t xml:space="preserve">&gt;
</t>
        </r>
        <r>
          <rPr>
            <sz val="10"/>
            <color indexed="81"/>
            <rFont val="돋움"/>
            <family val="3"/>
            <charset val="129"/>
          </rPr>
          <t>일부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토지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및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건물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매각</t>
        </r>
        <r>
          <rPr>
            <sz val="10"/>
            <color indexed="81"/>
            <rFont val="Tahoma"/>
            <family val="2"/>
          </rPr>
          <t>(</t>
        </r>
        <r>
          <rPr>
            <sz val="10"/>
            <color indexed="81"/>
            <rFont val="돋움"/>
            <family val="3"/>
            <charset val="129"/>
          </rPr>
          <t>매각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내역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작성</t>
        </r>
        <r>
          <rPr>
            <sz val="10"/>
            <color indexed="81"/>
            <rFont val="Tahoma"/>
            <family val="2"/>
          </rPr>
          <t xml:space="preserve">)
</t>
        </r>
        <r>
          <rPr>
            <sz val="10"/>
            <color indexed="81"/>
            <rFont val="돋움"/>
            <family val="3"/>
            <charset val="129"/>
          </rPr>
          <t>총괄표는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자체활용으로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집계</t>
        </r>
      </text>
    </comment>
    <comment ref="U562" authorId="1" shapeId="0" xr:uid="{1BF529D0-3AEB-4F40-A7E7-570C4DE4B548}">
      <text>
        <r>
          <rPr>
            <b/>
            <sz val="9"/>
            <color indexed="81"/>
            <rFont val="돋움"/>
            <family val="3"/>
            <charset val="129"/>
          </rPr>
          <t>마늘건조장으로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COM01</author>
  </authors>
  <commentList>
    <comment ref="M313" authorId="0" shapeId="0" xr:uid="{E6DC6271-A8D9-45D4-A89C-D31C7411D755}">
      <text>
        <r>
          <rPr>
            <b/>
            <sz val="9"/>
            <color indexed="81"/>
            <rFont val="돋움"/>
            <family val="3"/>
            <charset val="129"/>
          </rPr>
          <t>가산리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구외부지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
가동리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구외부지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제외</t>
        </r>
      </text>
    </comment>
    <comment ref="O313" authorId="0" shapeId="0" xr:uid="{C19587AD-938F-488C-9D7D-EEF4EEA4B098}">
      <text>
        <r>
          <rPr>
            <b/>
            <sz val="9"/>
            <color indexed="81"/>
            <rFont val="돋움"/>
            <family val="3"/>
            <charset val="129"/>
          </rPr>
          <t>가산리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구외부지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
가동리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구외부지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제외</t>
        </r>
      </text>
    </comment>
  </commentList>
</comments>
</file>

<file path=xl/sharedStrings.xml><?xml version="1.0" encoding="utf-8"?>
<sst xmlns="http://schemas.openxmlformats.org/spreadsheetml/2006/main" count="31235" uniqueCount="11107">
  <si>
    <t>1. 시도교육청 폐교재산 현황(2023.3.1.현재)</t>
    <phoneticPr fontId="4" type="noConversion"/>
  </si>
  <si>
    <t>(단위 : 교/천원)</t>
    <phoneticPr fontId="4" type="noConversion"/>
  </si>
  <si>
    <t>시도
교육청</t>
    <phoneticPr fontId="4" type="noConversion"/>
  </si>
  <si>
    <t>폐교
학교수
(A=B+C)</t>
    <phoneticPr fontId="4" type="noConversion"/>
  </si>
  <si>
    <t>매각
완료
(B)</t>
    <phoneticPr fontId="4" type="noConversion"/>
  </si>
  <si>
    <t>보유
(C=D+E)</t>
    <phoneticPr fontId="4" type="noConversion"/>
  </si>
  <si>
    <t>활용현황</t>
    <phoneticPr fontId="4" type="noConversion"/>
  </si>
  <si>
    <t>향후 활용계획
(미활용폐교인경우 작성)</t>
    <phoneticPr fontId="4" type="noConversion"/>
  </si>
  <si>
    <t>규모(D + E 대상)</t>
    <phoneticPr fontId="10" type="noConversion"/>
  </si>
  <si>
    <t>대장가격(천원)(D + E 대상)</t>
    <phoneticPr fontId="4" type="noConversion"/>
  </si>
  <si>
    <t>대부(임대)</t>
    <phoneticPr fontId="4" type="noConversion"/>
  </si>
  <si>
    <t>자체
활용</t>
    <phoneticPr fontId="4" type="noConversion"/>
  </si>
  <si>
    <t>계
(D)</t>
    <phoneticPr fontId="4" type="noConversion"/>
  </si>
  <si>
    <t>공공체육시설</t>
    <phoneticPr fontId="4" type="noConversion"/>
  </si>
  <si>
    <t>소득증대시설</t>
    <phoneticPr fontId="4" type="noConversion"/>
  </si>
  <si>
    <t>기타</t>
  </si>
  <si>
    <t>소계</t>
    <phoneticPr fontId="4" type="noConversion"/>
  </si>
  <si>
    <t>매각</t>
  </si>
  <si>
    <t>대부</t>
    <phoneticPr fontId="4" type="noConversion"/>
  </si>
  <si>
    <t>보존
관리</t>
    <phoneticPr fontId="4" type="noConversion"/>
  </si>
  <si>
    <t>계(E)</t>
    <phoneticPr fontId="4" type="noConversion"/>
  </si>
  <si>
    <t>건물연면적
(㎡)</t>
    <phoneticPr fontId="10" type="noConversion"/>
  </si>
  <si>
    <t>대 지
(㎡)</t>
    <phoneticPr fontId="10" type="noConversion"/>
  </si>
  <si>
    <t>건물</t>
    <phoneticPr fontId="4" type="noConversion"/>
  </si>
  <si>
    <t>대지</t>
    <phoneticPr fontId="4" type="noConversion"/>
  </si>
  <si>
    <t>계</t>
    <phoneticPr fontId="4" type="noConversion"/>
  </si>
  <si>
    <t xml:space="preserve">2. 폐교재산 활용 현황 </t>
    <phoneticPr fontId="4" type="noConversion"/>
  </si>
  <si>
    <t>연번</t>
    <phoneticPr fontId="10" type="noConversion"/>
  </si>
  <si>
    <t>시·도</t>
    <phoneticPr fontId="10" type="noConversion"/>
  </si>
  <si>
    <t>지역
교육청</t>
    <phoneticPr fontId="10" type="noConversion"/>
  </si>
  <si>
    <t>폐교명</t>
    <phoneticPr fontId="10" type="noConversion"/>
  </si>
  <si>
    <t>본분교</t>
    <phoneticPr fontId="10" type="noConversion"/>
  </si>
  <si>
    <t>학교급</t>
  </si>
  <si>
    <t>폐교년도</t>
    <phoneticPr fontId="10" type="noConversion"/>
  </si>
  <si>
    <t>주    소 1)</t>
    <phoneticPr fontId="10" type="noConversion"/>
  </si>
  <si>
    <t>규  모</t>
    <phoneticPr fontId="10" type="noConversion"/>
  </si>
  <si>
    <t>대장가격(천원)</t>
    <phoneticPr fontId="4" type="noConversion"/>
  </si>
  <si>
    <t>자체활용현황</t>
    <phoneticPr fontId="10" type="noConversion"/>
  </si>
  <si>
    <t>대부현황</t>
    <phoneticPr fontId="4" type="noConversion"/>
  </si>
  <si>
    <t>시군구</t>
    <phoneticPr fontId="4" type="noConversion"/>
  </si>
  <si>
    <t>읍면동</t>
    <phoneticPr fontId="4" type="noConversion"/>
  </si>
  <si>
    <t>나머지 주소</t>
    <phoneticPr fontId="4" type="noConversion"/>
  </si>
  <si>
    <t>지역규모</t>
    <phoneticPr fontId="10" type="noConversion"/>
  </si>
  <si>
    <t>구분</t>
    <phoneticPr fontId="10" type="noConversion"/>
  </si>
  <si>
    <t>세부내역</t>
    <phoneticPr fontId="10" type="noConversion"/>
  </si>
  <si>
    <t>구분</t>
    <phoneticPr fontId="4" type="noConversion"/>
  </si>
  <si>
    <t>대부자</t>
    <phoneticPr fontId="10" type="noConversion"/>
  </si>
  <si>
    <t>세부내역</t>
    <phoneticPr fontId="4" type="noConversion"/>
  </si>
  <si>
    <t>초</t>
    <phoneticPr fontId="4" type="noConversion"/>
  </si>
  <si>
    <t>교육용시설</t>
    <phoneticPr fontId="10" type="noConversion"/>
  </si>
  <si>
    <t>3. 미활용 폐교재산 현황</t>
    <phoneticPr fontId="10" type="noConversion"/>
  </si>
  <si>
    <t>지역교육청</t>
    <phoneticPr fontId="10" type="noConversion"/>
  </si>
  <si>
    <t>규  모(㎡)</t>
    <phoneticPr fontId="10" type="noConversion"/>
  </si>
  <si>
    <t>미활용 사유</t>
    <phoneticPr fontId="10" type="noConversion"/>
  </si>
  <si>
    <t>활용요청 여부 6)</t>
    <phoneticPr fontId="4" type="noConversion"/>
  </si>
  <si>
    <t>활용계획</t>
    <phoneticPr fontId="4" type="noConversion"/>
  </si>
  <si>
    <t>건물연면적</t>
    <phoneticPr fontId="10" type="noConversion"/>
  </si>
  <si>
    <t>대 지</t>
    <phoneticPr fontId="10" type="noConversion"/>
  </si>
  <si>
    <t>매각 2)</t>
    <phoneticPr fontId="4" type="noConversion"/>
  </si>
  <si>
    <t>대부 3)</t>
    <phoneticPr fontId="4" type="noConversion"/>
  </si>
  <si>
    <t>자체활용 4)</t>
    <phoneticPr fontId="4" type="noConversion"/>
  </si>
  <si>
    <t>보존관리 5)</t>
    <phoneticPr fontId="4" type="noConversion"/>
  </si>
  <si>
    <t>4. 폐교재산 매각 현황</t>
    <phoneticPr fontId="3" type="noConversion"/>
  </si>
  <si>
    <t>교육지원청</t>
    <phoneticPr fontId="10" type="noConversion"/>
  </si>
  <si>
    <t>학교급</t>
    <phoneticPr fontId="4" type="noConversion"/>
  </si>
  <si>
    <t>주   소</t>
    <phoneticPr fontId="10" type="noConversion"/>
  </si>
  <si>
    <t>초</t>
    <phoneticPr fontId="3" type="noConversion"/>
  </si>
  <si>
    <t>중</t>
    <phoneticPr fontId="3" type="noConversion"/>
  </si>
  <si>
    <t>본교</t>
    <phoneticPr fontId="4" type="noConversion"/>
  </si>
  <si>
    <t>분교</t>
    <phoneticPr fontId="4" type="noConversion"/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</si>
  <si>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</si>
  <si>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</si>
  <si>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</si>
  <si>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</si>
  <si>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</si>
  <si>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</si>
  <si>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</si>
  <si>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</si>
  <si>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</si>
  <si>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</si>
  <si>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</si>
  <si>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</si>
  <si>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</si>
  <si>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</si>
  <si>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</si>
  <si>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</si>
  <si>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서울</t>
    <phoneticPr fontId="3" type="noConversion"/>
  </si>
  <si>
    <t>계</t>
    <phoneticPr fontId="3" type="noConversion"/>
  </si>
  <si>
    <t>세종</t>
    <phoneticPr fontId="6" type="noConversion"/>
  </si>
  <si>
    <t>영대초등학교</t>
    <phoneticPr fontId="6" type="noConversion"/>
  </si>
  <si>
    <t>본교</t>
    <phoneticPr fontId="10" type="noConversion"/>
  </si>
  <si>
    <t>세종시</t>
    <phoneticPr fontId="4" type="noConversion"/>
  </si>
  <si>
    <t>금남면</t>
    <phoneticPr fontId="4" type="noConversion"/>
  </si>
  <si>
    <t>영대리 193-2, 4, 5</t>
    <phoneticPr fontId="4" type="noConversion"/>
  </si>
  <si>
    <t>면지역</t>
  </si>
  <si>
    <t>생태놀이터</t>
    <phoneticPr fontId="10" type="noConversion"/>
  </si>
  <si>
    <t>와촌초</t>
  </si>
  <si>
    <t>충남 연기군 서면 와촌리 806-2번지</t>
  </si>
  <si>
    <t>전동초 송성분교</t>
  </si>
  <si>
    <t>충남 연기군 전동면 송성리 345-1번지</t>
  </si>
  <si>
    <t>금석초</t>
  </si>
  <si>
    <t>충남 연기군 금남면 석교리 141번지</t>
  </si>
  <si>
    <t>금남초 성덕분교</t>
  </si>
  <si>
    <t>충남 연기군 금남면 성덕리 308번지</t>
  </si>
  <si>
    <t>전동초 송덕분교</t>
  </si>
  <si>
    <t>충남 연기군 전동면 송곡리 182-2번지</t>
  </si>
  <si>
    <t>연동초 용호분교</t>
  </si>
  <si>
    <t>충남 연기군 동면 용호리 312-1번지</t>
  </si>
  <si>
    <t>연흥초</t>
  </si>
  <si>
    <t>충남 연기군 동면 응암리 465-2번지</t>
  </si>
  <si>
    <t>금사분교</t>
  </si>
  <si>
    <t>충남 연기군 전의면 금사리 113-1번지</t>
  </si>
  <si>
    <t>전의초 삼기분교</t>
  </si>
  <si>
    <t>충남 연기군 소정면 고등리 295-1번지</t>
  </si>
  <si>
    <t>연양초</t>
  </si>
  <si>
    <t>충남 연기군 남면 종촌리 131-1</t>
  </si>
  <si>
    <t>연세초</t>
  </si>
  <si>
    <t>충남 연기군 남면 양화리 439-5번지</t>
  </si>
  <si>
    <t>달성초</t>
  </si>
  <si>
    <t>세종특별자치시 전의면 양곡리 321번지</t>
  </si>
  <si>
    <t>세종</t>
    <phoneticPr fontId="3" type="noConversion"/>
  </si>
  <si>
    <t>대구</t>
    <phoneticPr fontId="4" type="noConversion"/>
  </si>
  <si>
    <t>인천</t>
    <phoneticPr fontId="4" type="noConversion"/>
  </si>
  <si>
    <t>울산</t>
    <phoneticPr fontId="4" type="noConversion"/>
  </si>
  <si>
    <t>강원</t>
    <phoneticPr fontId="4" type="noConversion"/>
  </si>
  <si>
    <t>충북</t>
    <phoneticPr fontId="4" type="noConversion"/>
  </si>
  <si>
    <t>충남</t>
    <phoneticPr fontId="4" type="noConversion"/>
  </si>
  <si>
    <t>전북</t>
    <phoneticPr fontId="4" type="noConversion"/>
  </si>
  <si>
    <t>전남</t>
    <phoneticPr fontId="4" type="noConversion"/>
  </si>
  <si>
    <t>경북</t>
    <phoneticPr fontId="4" type="noConversion"/>
  </si>
  <si>
    <t>경남</t>
    <phoneticPr fontId="4" type="noConversion"/>
  </si>
  <si>
    <r>
      <t>대장가격</t>
    </r>
    <r>
      <rPr>
        <b/>
        <sz val="10"/>
        <color rgb="FFFF0000"/>
        <rFont val="맑은 고딕"/>
        <family val="3"/>
        <charset val="129"/>
        <scheme val="minor"/>
      </rPr>
      <t>(천원)</t>
    </r>
    <phoneticPr fontId="4" type="noConversion"/>
  </si>
  <si>
    <t>교육시설</t>
    <phoneticPr fontId="4" type="noConversion"/>
  </si>
  <si>
    <t>문화시설</t>
    <phoneticPr fontId="4" type="noConversion"/>
  </si>
  <si>
    <t>특별/광역시</t>
  </si>
  <si>
    <t>(사)학교폭력피해자가족협의회</t>
  </si>
  <si>
    <t>학교폭력 피해학생·학부모 교육지원시설</t>
  </si>
  <si>
    <t>서부</t>
  </si>
  <si>
    <t>대동초</t>
  </si>
  <si>
    <t>본교</t>
  </si>
  <si>
    <t>초</t>
  </si>
  <si>
    <t>유성구</t>
  </si>
  <si>
    <t>대동</t>
  </si>
  <si>
    <t>교육지원시설</t>
  </si>
  <si>
    <t>용정초 용호분교장</t>
  </si>
  <si>
    <t>분교</t>
  </si>
  <si>
    <t>대덕구</t>
  </si>
  <si>
    <t>용호동</t>
  </si>
  <si>
    <t>특수학교</t>
  </si>
  <si>
    <t>공립 특수학교 설립
- 2021. 3.개교
- 건물 철거</t>
  </si>
  <si>
    <t>대전계</t>
    <phoneticPr fontId="3" type="noConversion"/>
  </si>
  <si>
    <t>세종계</t>
    <phoneticPr fontId="3" type="noConversion"/>
  </si>
  <si>
    <t>진잠초 
방성분교장</t>
  </si>
  <si>
    <t>성북동</t>
  </si>
  <si>
    <t>188-1</t>
  </si>
  <si>
    <t>자체활용계획이 변경되어 대부 추진 중</t>
  </si>
  <si>
    <t>유(ㅇㅇ시청에서 대부 문의)</t>
  </si>
  <si>
    <t>검토 중</t>
  </si>
  <si>
    <t>동부</t>
  </si>
  <si>
    <t>중구 어남동 145-10</t>
  </si>
  <si>
    <t>○○○</t>
  </si>
  <si>
    <t>동구 효평동 265</t>
  </si>
  <si>
    <t>서구 장안동 340-1</t>
  </si>
  <si>
    <t>대전보덕초</t>
  </si>
  <si>
    <t>유성구 봉산동 839</t>
  </si>
  <si>
    <t>서구 원정동 437-1</t>
  </si>
  <si>
    <t>산서초 
어남분교장</t>
  </si>
  <si>
    <t>동명초 
효평분교장</t>
  </si>
  <si>
    <t>기성초 
장안분교장</t>
  </si>
  <si>
    <t>기성초 
원정분교장</t>
  </si>
  <si>
    <t>합계</t>
    <phoneticPr fontId="4" type="noConversion"/>
  </si>
  <si>
    <t>합계</t>
    <phoneticPr fontId="3" type="noConversion"/>
  </si>
  <si>
    <t>천안</t>
  </si>
  <si>
    <t>은석초 천북분교장</t>
    <phoneticPr fontId="3" type="noConversion"/>
  </si>
  <si>
    <t>분교</t>
    <phoneticPr fontId="3" type="noConversion"/>
  </si>
  <si>
    <t>천안시 동남구</t>
    <phoneticPr fontId="3" type="noConversion"/>
  </si>
  <si>
    <t>북면</t>
    <phoneticPr fontId="3" type="noConversion"/>
  </si>
  <si>
    <t>납안리 86</t>
    <phoneticPr fontId="3" type="noConversion"/>
  </si>
  <si>
    <t>특수지역</t>
  </si>
  <si>
    <t>교육용시설</t>
    <phoneticPr fontId="6" type="noConversion"/>
  </si>
  <si>
    <t>(사)oo협의회</t>
    <phoneticPr fontId="3" type="noConversion"/>
  </si>
  <si>
    <t>청소년체험교육시설</t>
  </si>
  <si>
    <t>공주</t>
    <phoneticPr fontId="4" type="noConversion"/>
  </si>
  <si>
    <t>장기초 송선분교장</t>
    <phoneticPr fontId="4" type="noConversion"/>
  </si>
  <si>
    <t>공주시</t>
    <phoneticPr fontId="4" type="noConversion"/>
  </si>
  <si>
    <t>송선동</t>
    <phoneticPr fontId="4" type="noConversion"/>
  </si>
  <si>
    <t>시지역</t>
  </si>
  <si>
    <t>체육시설</t>
    <phoneticPr fontId="3" type="noConversion"/>
  </si>
  <si>
    <t>공주학생수영장</t>
  </si>
  <si>
    <t>대룡초</t>
    <phoneticPr fontId="4" type="noConversion"/>
  </si>
  <si>
    <t>본교</t>
    <phoneticPr fontId="3" type="noConversion"/>
  </si>
  <si>
    <t>신풍면</t>
    <phoneticPr fontId="4" type="noConversion"/>
  </si>
  <si>
    <t>대룡리 407</t>
    <phoneticPr fontId="4" type="noConversion"/>
  </si>
  <si>
    <t>소득증대시설</t>
  </si>
  <si>
    <t>피자 및 치즈만들기 체험</t>
  </si>
  <si>
    <t>반포초 마암분교장</t>
    <phoneticPr fontId="4" type="noConversion"/>
  </si>
  <si>
    <t>반포면</t>
    <phoneticPr fontId="4" type="noConversion"/>
  </si>
  <si>
    <t>마암리 산 4-2</t>
    <phoneticPr fontId="4" type="noConversion"/>
  </si>
  <si>
    <t>충남과학고등학교</t>
  </si>
  <si>
    <t>우성초 봉현분교장</t>
    <phoneticPr fontId="4" type="noConversion"/>
  </si>
  <si>
    <t>우성면</t>
    <phoneticPr fontId="4" type="noConversion"/>
  </si>
  <si>
    <t>봉현리262-1</t>
    <phoneticPr fontId="4" type="noConversion"/>
  </si>
  <si>
    <t>교육용시설</t>
  </si>
  <si>
    <t>교육가족체험장(설립중)</t>
    <phoneticPr fontId="4" type="noConversion"/>
  </si>
  <si>
    <t>보령</t>
  </si>
  <si>
    <t>창미초</t>
  </si>
  <si>
    <t>보령시</t>
  </si>
  <si>
    <t>주교면</t>
  </si>
  <si>
    <t>관창리 815-4</t>
  </si>
  <si>
    <t>보령창미유치원, 창의예술꿈키움센터, 영재교육원</t>
    <phoneticPr fontId="3" type="noConversion"/>
  </si>
  <si>
    <t>정곡초</t>
  </si>
  <si>
    <t>주산면</t>
  </si>
  <si>
    <t>삼곡리 638</t>
  </si>
  <si>
    <t>상상이룸교육센터</t>
    <phoneticPr fontId="3" type="noConversion"/>
  </si>
  <si>
    <t>충남</t>
    <phoneticPr fontId="3" type="noConversion"/>
  </si>
  <si>
    <t>보령</t>
    <phoneticPr fontId="3" type="noConversion"/>
  </si>
  <si>
    <t>청파초 호도분교장</t>
    <phoneticPr fontId="3" type="noConversion"/>
  </si>
  <si>
    <t>보령시</t>
    <phoneticPr fontId="3" type="noConversion"/>
  </si>
  <si>
    <t>오천면</t>
    <phoneticPr fontId="3" type="noConversion"/>
  </si>
  <si>
    <t>녹도리 360</t>
    <phoneticPr fontId="3" type="noConversion"/>
  </si>
  <si>
    <t>청파초 외연도분교 호도학습장</t>
    <phoneticPr fontId="3" type="noConversion"/>
  </si>
  <si>
    <t>충남</t>
    <phoneticPr fontId="6" type="noConversion"/>
  </si>
  <si>
    <t>아산</t>
    <phoneticPr fontId="3" type="noConversion"/>
  </si>
  <si>
    <t>백석포초</t>
    <phoneticPr fontId="6" type="noConversion"/>
  </si>
  <si>
    <t>아산시</t>
    <phoneticPr fontId="4" type="noConversion"/>
  </si>
  <si>
    <t>영인면</t>
    <phoneticPr fontId="4" type="noConversion"/>
  </si>
  <si>
    <t>백석포리 290-4</t>
    <phoneticPr fontId="4" type="noConversion"/>
  </si>
  <si>
    <t>아산흰돌유치원</t>
    <phoneticPr fontId="10" type="noConversion"/>
  </si>
  <si>
    <t>서산</t>
    <phoneticPr fontId="3" type="noConversion"/>
  </si>
  <si>
    <t>인지초 인정분교장</t>
    <phoneticPr fontId="3" type="noConversion"/>
  </si>
  <si>
    <t>서산시</t>
    <phoneticPr fontId="3" type="noConversion"/>
  </si>
  <si>
    <t>인지면</t>
    <phoneticPr fontId="3" type="noConversion"/>
  </si>
  <si>
    <t>모월리 311-2</t>
    <phoneticPr fontId="3" type="noConversion"/>
  </si>
  <si>
    <t>○○○</t>
    <phoneticPr fontId="10" type="noConversion"/>
  </si>
  <si>
    <t>문화예술체험학교</t>
    <phoneticPr fontId="10" type="noConversion"/>
  </si>
  <si>
    <t>명봉초</t>
    <phoneticPr fontId="3" type="noConversion"/>
  </si>
  <si>
    <t>성연면</t>
    <phoneticPr fontId="3" type="noConversion"/>
  </si>
  <si>
    <t>명천리 35</t>
    <phoneticPr fontId="3" type="noConversion"/>
  </si>
  <si>
    <t>서산성봉학교</t>
  </si>
  <si>
    <t xml:space="preserve"> 논산계룡</t>
    <phoneticPr fontId="4" type="noConversion"/>
  </si>
  <si>
    <t>호암초</t>
    <phoneticPr fontId="6" type="noConversion"/>
  </si>
  <si>
    <t>논산시</t>
    <phoneticPr fontId="4" type="noConversion"/>
  </si>
  <si>
    <t>노성면</t>
    <phoneticPr fontId="4" type="noConversion"/>
  </si>
  <si>
    <t>호암리 312</t>
    <phoneticPr fontId="4" type="noConversion"/>
  </si>
  <si>
    <t>면지역</t>
    <phoneticPr fontId="4" type="noConversion"/>
  </si>
  <si>
    <t>호암영농조합</t>
    <phoneticPr fontId="6" type="noConversion"/>
  </si>
  <si>
    <t>문화예술체험시설</t>
    <phoneticPr fontId="6" type="noConversion"/>
  </si>
  <si>
    <t>호암초 삼동분교장</t>
    <phoneticPr fontId="4" type="noConversion"/>
  </si>
  <si>
    <t>노티리 205-1</t>
    <phoneticPr fontId="4" type="noConversion"/>
  </si>
  <si>
    <t>면지역</t>
    <phoneticPr fontId="3" type="noConversion"/>
  </si>
  <si>
    <t>우○○</t>
    <phoneticPr fontId="6" type="noConversion"/>
  </si>
  <si>
    <t>도예체험학습장</t>
    <phoneticPr fontId="4" type="noConversion"/>
  </si>
  <si>
    <t>논산계룡</t>
  </si>
  <si>
    <t>함산초</t>
    <phoneticPr fontId="10" type="noConversion"/>
  </si>
  <si>
    <t>논산시</t>
  </si>
  <si>
    <t>가야곡면</t>
  </si>
  <si>
    <t>산노리 508-4</t>
    <phoneticPr fontId="6" type="noConversion"/>
  </si>
  <si>
    <t>공공체육시설</t>
    <phoneticPr fontId="10" type="noConversion"/>
  </si>
  <si>
    <t>논산시장</t>
    <phoneticPr fontId="6" type="noConversion"/>
  </si>
  <si>
    <t>파크골프장</t>
    <phoneticPr fontId="10" type="noConversion"/>
  </si>
  <si>
    <t>논산계룡</t>
    <phoneticPr fontId="4" type="noConversion"/>
  </si>
  <si>
    <t>부적초 부남분교장</t>
    <phoneticPr fontId="4" type="noConversion"/>
  </si>
  <si>
    <t>부적면</t>
    <phoneticPr fontId="4" type="noConversion"/>
  </si>
  <si>
    <t>탑정리 256-3</t>
    <phoneticPr fontId="4" type="noConversion"/>
  </si>
  <si>
    <t>논산공예협동조합</t>
    <phoneticPr fontId="6" type="noConversion"/>
  </si>
  <si>
    <t>공예체험학습장</t>
    <phoneticPr fontId="4" type="noConversion"/>
  </si>
  <si>
    <t>시묘초</t>
    <phoneticPr fontId="4" type="noConversion"/>
  </si>
  <si>
    <t>은진면</t>
    <phoneticPr fontId="4" type="noConversion"/>
  </si>
  <si>
    <t>시묘리 496-1</t>
    <phoneticPr fontId="4" type="noConversion"/>
  </si>
  <si>
    <t>체육시설</t>
    <phoneticPr fontId="10" type="noConversion"/>
  </si>
  <si>
    <t>논산학생롤러경기장</t>
    <phoneticPr fontId="10" type="noConversion"/>
  </si>
  <si>
    <t>동산초</t>
    <phoneticPr fontId="4" type="noConversion"/>
  </si>
  <si>
    <t xml:space="preserve">논산시 </t>
    <phoneticPr fontId="4" type="noConversion"/>
  </si>
  <si>
    <t>양촌면</t>
    <phoneticPr fontId="4" type="noConversion"/>
  </si>
  <si>
    <t>인천리 66</t>
    <phoneticPr fontId="4" type="noConversion"/>
  </si>
  <si>
    <t>교육문화시설</t>
    <phoneticPr fontId="10" type="noConversion"/>
  </si>
  <si>
    <t>놀뫼종합체험센터</t>
    <phoneticPr fontId="10" type="noConversion"/>
  </si>
  <si>
    <t>성광초</t>
    <phoneticPr fontId="10" type="noConversion"/>
  </si>
  <si>
    <t>초</t>
    <phoneticPr fontId="10" type="noConversion"/>
  </si>
  <si>
    <t xml:space="preserve">논산시 </t>
    <phoneticPr fontId="10" type="noConversion"/>
  </si>
  <si>
    <t>성동면</t>
    <phoneticPr fontId="10" type="noConversion"/>
  </si>
  <si>
    <t>병촌리 351</t>
    <phoneticPr fontId="10" type="noConversion"/>
  </si>
  <si>
    <t>성광온누리학교</t>
    <phoneticPr fontId="10" type="noConversion"/>
  </si>
  <si>
    <t>당진</t>
    <phoneticPr fontId="3" type="noConversion"/>
  </si>
  <si>
    <t>용연초</t>
    <phoneticPr fontId="6" type="noConversion"/>
  </si>
  <si>
    <t>당진시</t>
    <phoneticPr fontId="4" type="noConversion"/>
  </si>
  <si>
    <t>용연동</t>
    <phoneticPr fontId="4" type="noConversion"/>
  </si>
  <si>
    <t>803-3</t>
    <phoneticPr fontId="4" type="noConversion"/>
  </si>
  <si>
    <t>용연유치원</t>
    <phoneticPr fontId="10" type="noConversion"/>
  </si>
  <si>
    <t>면천초 죽동분교장</t>
    <phoneticPr fontId="3" type="noConversion"/>
  </si>
  <si>
    <t>당진시</t>
    <phoneticPr fontId="3" type="noConversion"/>
  </si>
  <si>
    <t>면천면</t>
    <phoneticPr fontId="3" type="noConversion"/>
  </si>
  <si>
    <t>죽동리 347-1</t>
    <phoneticPr fontId="3" type="noConversion"/>
  </si>
  <si>
    <t>당진외국어교육센터</t>
    <phoneticPr fontId="3" type="noConversion"/>
  </si>
  <si>
    <t>도성초</t>
    <phoneticPr fontId="3" type="noConversion"/>
  </si>
  <si>
    <t>대호지면</t>
    <phoneticPr fontId="3" type="noConversion"/>
  </si>
  <si>
    <t>사성리 35-9</t>
    <phoneticPr fontId="3" type="noConversion"/>
  </si>
  <si>
    <t>교육용시설</t>
    <phoneticPr fontId="3" type="noConversion"/>
  </si>
  <si>
    <t>㈜아ㅇㅇ</t>
    <phoneticPr fontId="10" type="noConversion"/>
  </si>
  <si>
    <t>드론 교육장 및 시험장</t>
    <phoneticPr fontId="3" type="noConversion"/>
  </si>
  <si>
    <t>금산</t>
    <phoneticPr fontId="3" type="noConversion"/>
  </si>
  <si>
    <t>금류초</t>
    <phoneticPr fontId="6" type="noConversion"/>
  </si>
  <si>
    <t>금산군</t>
  </si>
  <si>
    <t>금성면</t>
  </si>
  <si>
    <t>하류리440</t>
  </si>
  <si>
    <t>학생수영장</t>
  </si>
  <si>
    <t>부리초 부동분교장</t>
    <phoneticPr fontId="3" type="noConversion"/>
  </si>
  <si>
    <t>부리면</t>
  </si>
  <si>
    <t>예미리414-4</t>
  </si>
  <si>
    <t>비단골 체험학습장</t>
    <phoneticPr fontId="3" type="noConversion"/>
  </si>
  <si>
    <t>부여</t>
    <phoneticPr fontId="3" type="noConversion"/>
  </si>
  <si>
    <t>인세초</t>
    <phoneticPr fontId="6" type="noConversion"/>
  </si>
  <si>
    <t>부여군</t>
    <phoneticPr fontId="4" type="noConversion"/>
  </si>
  <si>
    <t>세도면</t>
    <phoneticPr fontId="4" type="noConversion"/>
  </si>
  <si>
    <t>귀덕리 503</t>
    <phoneticPr fontId="3" type="noConversion"/>
  </si>
  <si>
    <t>부여군수</t>
    <phoneticPr fontId="3" type="noConversion"/>
  </si>
  <si>
    <t>세도노인대학</t>
    <phoneticPr fontId="3" type="noConversion"/>
  </si>
  <si>
    <t>서천</t>
    <phoneticPr fontId="3" type="noConversion"/>
  </si>
  <si>
    <t>월성초</t>
    <phoneticPr fontId="3" type="noConversion"/>
  </si>
  <si>
    <t>서천군</t>
    <phoneticPr fontId="3" type="noConversion"/>
  </si>
  <si>
    <t>한산면</t>
    <phoneticPr fontId="3" type="noConversion"/>
  </si>
  <si>
    <t>나교리 400-1</t>
    <phoneticPr fontId="3" type="noConversion"/>
  </si>
  <si>
    <t>유아교육원 남부체험교육원</t>
    <phoneticPr fontId="3" type="noConversion"/>
  </si>
  <si>
    <t>종천초</t>
    <phoneticPr fontId="3" type="noConversion"/>
  </si>
  <si>
    <t>종천면</t>
    <phoneticPr fontId="3" type="noConversion"/>
  </si>
  <si>
    <t>화산리 191-2</t>
    <phoneticPr fontId="3" type="noConversion"/>
  </si>
  <si>
    <t>서천미래교육지원센터(설립중)</t>
    <phoneticPr fontId="3" type="noConversion"/>
  </si>
  <si>
    <t>청양</t>
    <phoneticPr fontId="3" type="noConversion"/>
  </si>
  <si>
    <t>장평중</t>
    <phoneticPr fontId="6" type="noConversion"/>
  </si>
  <si>
    <t>중</t>
    <phoneticPr fontId="4" type="noConversion"/>
  </si>
  <si>
    <t>청양군</t>
    <phoneticPr fontId="4" type="noConversion"/>
  </si>
  <si>
    <t>장평면</t>
    <phoneticPr fontId="4" type="noConversion"/>
  </si>
  <si>
    <t>중추리 14</t>
    <phoneticPr fontId="4" type="noConversion"/>
  </si>
  <si>
    <t>학생건강증진통합교육체험관(설립중)</t>
    <phoneticPr fontId="10" type="noConversion"/>
  </si>
  <si>
    <t>홍성</t>
    <phoneticPr fontId="3" type="noConversion"/>
  </si>
  <si>
    <t>산수초</t>
    <phoneticPr fontId="3" type="noConversion"/>
  </si>
  <si>
    <t>홍성군</t>
    <phoneticPr fontId="3" type="noConversion"/>
  </si>
  <si>
    <t>홍북면</t>
    <phoneticPr fontId="3" type="noConversion"/>
  </si>
  <si>
    <t>산수리100</t>
    <phoneticPr fontId="3" type="noConversion"/>
  </si>
  <si>
    <t>충청남도교육청유아교육원</t>
    <phoneticPr fontId="3" type="noConversion"/>
  </si>
  <si>
    <t>광천여자중</t>
    <phoneticPr fontId="3" type="noConversion"/>
  </si>
  <si>
    <t>광천읍</t>
    <phoneticPr fontId="3" type="noConversion"/>
  </si>
  <si>
    <t>소암리 397</t>
    <phoneticPr fontId="3" type="noConversion"/>
  </si>
  <si>
    <t>읍지역</t>
  </si>
  <si>
    <t>충남드론항공고 드론실습장</t>
    <phoneticPr fontId="3" type="noConversion"/>
  </si>
  <si>
    <t>학계초</t>
    <phoneticPr fontId="3" type="noConversion"/>
  </si>
  <si>
    <t>홍성읍</t>
    <phoneticPr fontId="3" type="noConversion"/>
  </si>
  <si>
    <t>학계리 192-3</t>
    <phoneticPr fontId="3" type="noConversion"/>
  </si>
  <si>
    <t>읍지역</t>
    <phoneticPr fontId="3" type="noConversion"/>
  </si>
  <si>
    <t>-</t>
    <phoneticPr fontId="3" type="noConversion"/>
  </si>
  <si>
    <t>홍남초 양궁연습장</t>
    <phoneticPr fontId="3" type="noConversion"/>
  </si>
  <si>
    <t>광남초</t>
    <phoneticPr fontId="3" type="noConversion"/>
  </si>
  <si>
    <t>옹암리 353-2</t>
    <phoneticPr fontId="3" type="noConversion"/>
  </si>
  <si>
    <t>사)재감사스포츠협회</t>
    <phoneticPr fontId="3" type="noConversion"/>
  </si>
  <si>
    <t>재활용감정사 교육연수원</t>
    <phoneticPr fontId="3" type="noConversion"/>
  </si>
  <si>
    <t>광성초</t>
    <phoneticPr fontId="3" type="noConversion"/>
  </si>
  <si>
    <t>갈산면</t>
    <phoneticPr fontId="3" type="noConversion"/>
  </si>
  <si>
    <t>취생리 250</t>
    <phoneticPr fontId="3" type="noConversion"/>
  </si>
  <si>
    <t>문화시설</t>
    <phoneticPr fontId="6" type="noConversion"/>
  </si>
  <si>
    <t>박물관 및 도서관</t>
    <phoneticPr fontId="6" type="noConversion"/>
  </si>
  <si>
    <t>결성중</t>
    <phoneticPr fontId="3" type="noConversion"/>
  </si>
  <si>
    <t>결성면</t>
    <phoneticPr fontId="3" type="noConversion"/>
  </si>
  <si>
    <t>읍내리 29</t>
    <phoneticPr fontId="3" type="noConversion"/>
  </si>
  <si>
    <t>공공체육시설</t>
    <phoneticPr fontId="3" type="noConversion"/>
  </si>
  <si>
    <t>홍성군수</t>
    <phoneticPr fontId="3" type="noConversion"/>
  </si>
  <si>
    <t>야구장 및 예절교실</t>
    <phoneticPr fontId="3" type="noConversion"/>
  </si>
  <si>
    <t>덕명초</t>
    <phoneticPr fontId="3" type="noConversion"/>
  </si>
  <si>
    <t>신진리 402</t>
    <phoneticPr fontId="3" type="noConversion"/>
  </si>
  <si>
    <t>덕명학습장</t>
    <phoneticPr fontId="3" type="noConversion"/>
  </si>
  <si>
    <t>예산</t>
    <phoneticPr fontId="3" type="noConversion"/>
  </si>
  <si>
    <t>만사초</t>
    <phoneticPr fontId="6" type="noConversion"/>
  </si>
  <si>
    <t>예산군</t>
    <phoneticPr fontId="4" type="noConversion"/>
  </si>
  <si>
    <t>신양면</t>
    <phoneticPr fontId="4" type="noConversion"/>
  </si>
  <si>
    <t>만사리 156-8</t>
    <phoneticPr fontId="4" type="noConversion"/>
  </si>
  <si>
    <t>소득증대시설</t>
    <phoneticPr fontId="6" type="noConversion"/>
  </si>
  <si>
    <t>○○○외 9명</t>
    <phoneticPr fontId="3" type="noConversion"/>
  </si>
  <si>
    <t>비닐하우스로 농작물 경작</t>
    <phoneticPr fontId="6" type="noConversion"/>
  </si>
  <si>
    <t>대률초</t>
    <phoneticPr fontId="6" type="noConversion"/>
  </si>
  <si>
    <t>예산군</t>
    <phoneticPr fontId="3" type="noConversion"/>
  </si>
  <si>
    <t>대흥면</t>
    <phoneticPr fontId="3" type="noConversion"/>
  </si>
  <si>
    <t>대률리 476-1</t>
    <phoneticPr fontId="3" type="noConversion"/>
  </si>
  <si>
    <t>충청남도교육청기록원(설립중) -일부 예산군 매각</t>
    <phoneticPr fontId="6" type="noConversion"/>
  </si>
  <si>
    <t>태안</t>
    <phoneticPr fontId="4" type="noConversion"/>
  </si>
  <si>
    <t>원이중 이원분교장</t>
    <phoneticPr fontId="4" type="noConversion"/>
  </si>
  <si>
    <t>태안군</t>
    <phoneticPr fontId="4" type="noConversion"/>
  </si>
  <si>
    <t>이원면</t>
    <phoneticPr fontId="4" type="noConversion"/>
  </si>
  <si>
    <t>포지리 291-1</t>
    <phoneticPr fontId="4" type="noConversion"/>
  </si>
  <si>
    <t>이원초 관동분교 학습장</t>
    <phoneticPr fontId="10" type="noConversion"/>
  </si>
  <si>
    <t>충남계</t>
    <phoneticPr fontId="3" type="noConversion"/>
  </si>
  <si>
    <t>양촌면</t>
  </si>
  <si>
    <t>산직리 566-2</t>
  </si>
  <si>
    <t>무</t>
    <phoneticPr fontId="4" type="noConversion"/>
  </si>
  <si>
    <t>특수지역</t>
    <phoneticPr fontId="4" type="noConversion"/>
  </si>
  <si>
    <t>병천초 봉성분교장</t>
  </si>
  <si>
    <t>천안시 동남구</t>
  </si>
  <si>
    <t>병천면</t>
  </si>
  <si>
    <t>매성리 253</t>
  </si>
  <si>
    <t>건물 노후(D등급, 매각 10회 유찰)</t>
  </si>
  <si>
    <t>유(특수학교 설립 검토중으로 보존)
(교육과정과-24201, 2022. 10. 11.)</t>
  </si>
  <si>
    <t>교육기관 설립 검토 및 미활용시 매각 검토</t>
  </si>
  <si>
    <t>공주</t>
  </si>
  <si>
    <t>탄천초 가척분교장</t>
  </si>
  <si>
    <t>공주시</t>
  </si>
  <si>
    <t>탄천면</t>
  </si>
  <si>
    <t>가척리 491</t>
  </si>
  <si>
    <t>인근축사, 낮은 접근성(3회 유찰)</t>
  </si>
  <si>
    <t>무</t>
  </si>
  <si>
    <t>공개입찰 매각 추진</t>
  </si>
  <si>
    <t>주봉초</t>
  </si>
  <si>
    <t>이인면</t>
  </si>
  <si>
    <t>주봉리 250-4</t>
  </si>
  <si>
    <t>지자체(공주시) 매각 추진</t>
  </si>
  <si>
    <t>유(공주시 청년농촌보금자리사업) 
[공주시 미래전략실-1190(2023.2.7)]</t>
  </si>
  <si>
    <t>지자체 매각 협의 중</t>
  </si>
  <si>
    <t>서산</t>
  </si>
  <si>
    <t>삼포초</t>
  </si>
  <si>
    <t>서산시</t>
  </si>
  <si>
    <t>고북면</t>
  </si>
  <si>
    <t>봉생리 101-2</t>
  </si>
  <si>
    <t>원도심 외곽 지리적 특성으로  매수 및 대부 의견 없음</t>
  </si>
  <si>
    <t>지자체와 활용방안 지속적 협의</t>
  </si>
  <si>
    <t>팔봉초 고파도분교장</t>
  </si>
  <si>
    <t>팔봉면</t>
  </si>
  <si>
    <t>고파도리 159</t>
  </si>
  <si>
    <t>2023년 폐지된 섬지역 폐교로 장래 학생 유입에 대비 보존</t>
  </si>
  <si>
    <t>유(서산소방서 대부사용 요청)</t>
  </si>
  <si>
    <t>건물일부 사용허가 예정</t>
  </si>
  <si>
    <t>양촌초 장원분교장</t>
  </si>
  <si>
    <t>2022년 초까지 대부, 공공목적 활용으로 지자체 등에 매각 추진 대비 보존</t>
  </si>
  <si>
    <t>지자체와 공공목적 활용방안 지속적 협의</t>
  </si>
  <si>
    <t>대명초</t>
  </si>
  <si>
    <t>상월면</t>
  </si>
  <si>
    <t>대촌리 268</t>
  </si>
  <si>
    <t>공공목적 활용으로 지자체 등에 매각 추진 대비 보존</t>
  </si>
  <si>
    <t>황화초</t>
  </si>
  <si>
    <t>연무읍</t>
  </si>
  <si>
    <t>마전리 811-17</t>
  </si>
  <si>
    <t>지자체(논산시) 공모사업 매각 추진</t>
  </si>
  <si>
    <t>유(논산시 농촌주거개선사업)
[논산시 농촌활력과-4102,2022.11.25.)]</t>
  </si>
  <si>
    <t>금산</t>
  </si>
  <si>
    <t>복수초 용진분교장</t>
  </si>
  <si>
    <t>복수면</t>
  </si>
  <si>
    <t>용진리 405-1</t>
  </si>
  <si>
    <t>건물 노후(D등급), 매각협의</t>
  </si>
  <si>
    <t>금산군 매수의견(농촌보금자리사업)
[금산군 재무과-2402(2023.2.14)]</t>
  </si>
  <si>
    <t>부여</t>
  </si>
  <si>
    <t>임주초</t>
  </si>
  <si>
    <t>부여군</t>
  </si>
  <si>
    <t>임천면</t>
  </si>
  <si>
    <t>구교리 521-1</t>
  </si>
  <si>
    <t>건물 없음(임천초 문화재 발굴 이전 대비 등 보존)</t>
  </si>
  <si>
    <t>인근학교 문화재 발굴시 이전 대비 보존</t>
  </si>
  <si>
    <t>홍성</t>
  </si>
  <si>
    <t>대평초</t>
  </si>
  <si>
    <t>홍성군</t>
  </si>
  <si>
    <t>광천읍</t>
  </si>
  <si>
    <t>대평리 318</t>
  </si>
  <si>
    <t>매각 추진(총동문회 요청으로 매각 중지)</t>
  </si>
  <si>
    <t>유(일반 대부 문의, 동문회 활용 요청)</t>
  </si>
  <si>
    <t>일반매각 추진(지역주민 협의 필요)</t>
  </si>
  <si>
    <t>장곡초 오서분교장</t>
  </si>
  <si>
    <t>장곡면</t>
  </si>
  <si>
    <t>광성리 28</t>
  </si>
  <si>
    <t>매각 추진(지역주민 반대, 2017년~2021년 5회 유찰)</t>
  </si>
  <si>
    <t>유(일반매각 문의 다수)</t>
  </si>
  <si>
    <t>장곡초 반계분교장</t>
  </si>
  <si>
    <t>천태리 630-5</t>
  </si>
  <si>
    <t>매각 추진(지역주민 반대, 2023년 1회 유찰)</t>
  </si>
  <si>
    <t>유(홍성군청 돌봄마을 조성사업) 
일반매각 문의 다수)</t>
  </si>
  <si>
    <t xml:space="preserve">지자체 매각 협의 </t>
  </si>
  <si>
    <t>예산</t>
  </si>
  <si>
    <t>광시초</t>
  </si>
  <si>
    <t>예산군</t>
  </si>
  <si>
    <t>광시면</t>
  </si>
  <si>
    <t>신대리 197</t>
  </si>
  <si>
    <t>유(예산군 농촌체험 캠핌장 조성)
[예산군 재무과-4490(2023.2.14)]</t>
  </si>
  <si>
    <t>지자체 매각 협의</t>
  </si>
  <si>
    <t>장신초</t>
  </si>
  <si>
    <t>서초정리 490</t>
  </si>
  <si>
    <t>건물 없음, 일반매각공고 준비중</t>
  </si>
  <si>
    <t>태안</t>
  </si>
  <si>
    <t>고남초 영항분교장</t>
  </si>
  <si>
    <t>태안군</t>
  </si>
  <si>
    <t>고남면</t>
  </si>
  <si>
    <t>고남리 96-4</t>
  </si>
  <si>
    <t>건물 없음, 장래교육행정 수요 대비 보존관리</t>
  </si>
  <si>
    <t>지가상승 예상, 지자체 매각 등 활용방안 검토</t>
  </si>
  <si>
    <t>원북초 방갈분교장</t>
  </si>
  <si>
    <t>원북면</t>
  </si>
  <si>
    <t>방갈리 202</t>
  </si>
  <si>
    <t>토양 정화문제 해소 필요</t>
  </si>
  <si>
    <t>토양정화 문제 해소 후 매각 등 활용방안 검토</t>
  </si>
  <si>
    <t>소원초 의항분교장</t>
  </si>
  <si>
    <t>소원면</t>
  </si>
  <si>
    <t>의항리 337</t>
  </si>
  <si>
    <t>2023년 폐교로 활용 방안 모색 중</t>
  </si>
  <si>
    <t>지가상승 예상, 해수욕장 주변으로 학생 해양체험활동시설 등 활용방안 검토</t>
  </si>
  <si>
    <t>대전계</t>
    <phoneticPr fontId="3" type="noConversion"/>
  </si>
  <si>
    <t>세종계</t>
    <phoneticPr fontId="4" type="noConversion"/>
  </si>
  <si>
    <t>천안</t>
    <phoneticPr fontId="3" type="noConversion"/>
  </si>
  <si>
    <t>목천초 덕전분교장</t>
    <phoneticPr fontId="3" type="noConversion"/>
  </si>
  <si>
    <t>천안시 동남구 목천면 덕전리 210</t>
  </si>
  <si>
    <t>천동초 장송분교장</t>
    <phoneticPr fontId="3" type="noConversion"/>
  </si>
  <si>
    <t>천안시 동남구 동면 장송리 418-1</t>
  </si>
  <si>
    <t>천동초 화덕분교장</t>
    <phoneticPr fontId="3" type="noConversion"/>
  </si>
  <si>
    <t>천안시 동남구 동면 화덕리 448</t>
  </si>
  <si>
    <t>병천초 송정분교장</t>
    <phoneticPr fontId="3" type="noConversion"/>
  </si>
  <si>
    <t>천안시 동남구 병천면 송정리 531-18</t>
  </si>
  <si>
    <t>천동초 덕성분교장</t>
    <phoneticPr fontId="3" type="noConversion"/>
  </si>
  <si>
    <t>천안시 동남구 동면 덕성리 409-1</t>
  </si>
  <si>
    <t>사회복지시설</t>
  </si>
  <si>
    <t>석송초 화봉분교장</t>
    <phoneticPr fontId="3" type="noConversion"/>
  </si>
  <si>
    <t>공주시 정안면 화봉리 150-5</t>
  </si>
  <si>
    <t>마곡초 월가분교장</t>
    <phoneticPr fontId="3" type="noConversion"/>
  </si>
  <si>
    <t>공주시 사곡면 월가리 901</t>
  </si>
  <si>
    <t>보룡초 죽당분교장</t>
    <phoneticPr fontId="3" type="noConversion"/>
  </si>
  <si>
    <t>공주시 우성면 죽당리 276</t>
  </si>
  <si>
    <t>신풍초 조평분교장</t>
    <phoneticPr fontId="3" type="noConversion"/>
  </si>
  <si>
    <t>공주시 신풍면 조평리 127-3</t>
  </si>
  <si>
    <t>체험학습장</t>
  </si>
  <si>
    <t>탄천초 대학분교장</t>
    <phoneticPr fontId="3" type="noConversion"/>
  </si>
  <si>
    <t>공주시 탄천면 대학리 164-1</t>
  </si>
  <si>
    <t>중동초 금벽분교장</t>
    <phoneticPr fontId="3" type="noConversion"/>
  </si>
  <si>
    <t>공주시 장기면 장암리 129</t>
  </si>
  <si>
    <t>덕지초</t>
  </si>
  <si>
    <t>공주시 탄천면 덕지리 179-3</t>
  </si>
  <si>
    <t>노인복지시설</t>
  </si>
  <si>
    <t>유구초 입석분교장</t>
    <phoneticPr fontId="3" type="noConversion"/>
  </si>
  <si>
    <t>공주시 유구읍 입석리 444-1</t>
  </si>
  <si>
    <t>우성초 보룡분교장</t>
    <phoneticPr fontId="3" type="noConversion"/>
  </si>
  <si>
    <t>공주시 우성면 용봉리 320-1</t>
  </si>
  <si>
    <t>탄천초 견동분교장</t>
    <phoneticPr fontId="3" type="noConversion"/>
  </si>
  <si>
    <t>공주시 탄천면 견동리 372</t>
  </si>
  <si>
    <t>학봉초 상신분교장</t>
    <phoneticPr fontId="3" type="noConversion"/>
  </si>
  <si>
    <t>공주시 반포면 상신리 190-1</t>
  </si>
  <si>
    <t>왕흥초</t>
  </si>
  <si>
    <t>공주시 계룡면 내흥리 632-1</t>
  </si>
  <si>
    <t>구산초 연종분교장</t>
    <phoneticPr fontId="3" type="noConversion"/>
  </si>
  <si>
    <t>공주시 유구읍 연종리 130-1</t>
  </si>
  <si>
    <t>상성초</t>
  </si>
  <si>
    <t>공주시 계룡면 상성리 77-1</t>
  </si>
  <si>
    <t>정안초 인풍분교장</t>
    <phoneticPr fontId="3" type="noConversion"/>
  </si>
  <si>
    <t>공주시 정안면 인풍리 91-1</t>
  </si>
  <si>
    <t>신풍초 영정분교장</t>
    <phoneticPr fontId="3" type="noConversion"/>
  </si>
  <si>
    <t>공주시 신풍면 영정리 177-4</t>
  </si>
  <si>
    <t>월산초</t>
  </si>
  <si>
    <t>공주시 정안면 월산리 393</t>
  </si>
  <si>
    <t>귀산초 청산분교장</t>
    <phoneticPr fontId="3" type="noConversion"/>
  </si>
  <si>
    <t>공주시 우성면 내산리 446-5</t>
  </si>
  <si>
    <t>복룡초</t>
  </si>
  <si>
    <t>공주시 이인면 복룡리 422-2</t>
  </si>
  <si>
    <t>의랑초 도덕분교장</t>
    <phoneticPr fontId="3" type="noConversion"/>
  </si>
  <si>
    <t>공주시 의당면 도신리 364-1</t>
  </si>
  <si>
    <t>중장초</t>
  </si>
  <si>
    <t>광명초 월도분교장</t>
    <phoneticPr fontId="3" type="noConversion"/>
  </si>
  <si>
    <t>보령시 오천면 효자도리 411</t>
    <phoneticPr fontId="3" type="noConversion"/>
  </si>
  <si>
    <t>장현초</t>
  </si>
  <si>
    <t>보령시 청라면 장현리 545-1</t>
  </si>
  <si>
    <t>수련시설</t>
  </si>
  <si>
    <t>학성초</t>
  </si>
  <si>
    <t>보령시 천북면 학성리 520-7</t>
  </si>
  <si>
    <t>황교초</t>
  </si>
  <si>
    <t>보령시 웅천면 소황리 1</t>
  </si>
  <si>
    <t>광명초 추도분교장</t>
    <phoneticPr fontId="3" type="noConversion"/>
  </si>
  <si>
    <t>보령시 오천면 효자도리 570</t>
    <phoneticPr fontId="3" type="noConversion"/>
  </si>
  <si>
    <t>원산초</t>
  </si>
  <si>
    <t>보령시 오천면 원산도리 1462-1</t>
    <phoneticPr fontId="3" type="noConversion"/>
  </si>
  <si>
    <t>명덕초</t>
  </si>
  <si>
    <t>보령시 미산면 봉성리 462-1</t>
  </si>
  <si>
    <t>죽림초</t>
  </si>
  <si>
    <t>보령시 청소면 죽림리 582-2</t>
  </si>
  <si>
    <t>천북초 장은분교장</t>
    <phoneticPr fontId="3" type="noConversion"/>
  </si>
  <si>
    <t>보령시 천북면 장은리 420</t>
  </si>
  <si>
    <t>청소년수련원</t>
  </si>
  <si>
    <t>수곡초</t>
  </si>
  <si>
    <t>보령시 주산면 유곡리 245-32</t>
  </si>
  <si>
    <t>교성초</t>
  </si>
  <si>
    <t>보령시 오천면 교성리 841-1</t>
  </si>
  <si>
    <t>수부초</t>
  </si>
  <si>
    <t>보령시 웅천읍 수부리 567-4</t>
  </si>
  <si>
    <t>송학초 송도분교장</t>
    <phoneticPr fontId="3" type="noConversion"/>
  </si>
  <si>
    <t>보령시 주교면 송학리 650</t>
  </si>
  <si>
    <t>오천초 빙도분교장</t>
    <phoneticPr fontId="3" type="noConversion"/>
  </si>
  <si>
    <t>보령시 천북면 낙동리 1017-81</t>
  </si>
  <si>
    <t>광명초 효자분교장</t>
    <phoneticPr fontId="3" type="noConversion"/>
  </si>
  <si>
    <t>보령시 오천면 효자리 170</t>
  </si>
  <si>
    <t>대농초</t>
  </si>
  <si>
    <t>보령시 미산면 대농리 255-2</t>
  </si>
  <si>
    <t>청파초녹도분교장</t>
    <phoneticPr fontId="3" type="noConversion"/>
  </si>
  <si>
    <t>보령시 오천면 녹도리 70-1</t>
  </si>
  <si>
    <t>도화담초</t>
  </si>
  <si>
    <t>보령시 미산면 도화담리 178-2</t>
  </si>
  <si>
    <t>청룡초 고대분교장</t>
    <phoneticPr fontId="3" type="noConversion"/>
  </si>
  <si>
    <t>보령시 오천면 삽시도리 1073</t>
    <phoneticPr fontId="3" type="noConversion"/>
  </si>
  <si>
    <t>송남초 동화분교장</t>
    <phoneticPr fontId="3" type="noConversion"/>
  </si>
  <si>
    <t>아산시 송악면 동화리 655-2</t>
  </si>
  <si>
    <t>염티초 삼서분교장</t>
    <phoneticPr fontId="3" type="noConversion"/>
  </si>
  <si>
    <t>아산시 염티읍 산양리 146-1</t>
  </si>
  <si>
    <t>선장초 학선분교장</t>
    <phoneticPr fontId="3" type="noConversion"/>
  </si>
  <si>
    <t>아산시 선장면 선창리 12-46</t>
  </si>
  <si>
    <t>도고초 화천분교장</t>
    <phoneticPr fontId="3" type="noConversion"/>
  </si>
  <si>
    <t>아산시 도고면 화천리 182-1</t>
  </si>
  <si>
    <t>선장초 신정분교장</t>
    <phoneticPr fontId="3" type="noConversion"/>
  </si>
  <si>
    <t>아산시 선장면 대정리 164</t>
  </si>
  <si>
    <t>월랑초 대동분교장</t>
    <phoneticPr fontId="3" type="noConversion"/>
  </si>
  <si>
    <t>아산시 음봉면 동암리 590-1</t>
  </si>
  <si>
    <t>삼선초</t>
  </si>
  <si>
    <t>아산시 선장면 대흥리 304-5</t>
  </si>
  <si>
    <t>산성초 우도분교장</t>
    <phoneticPr fontId="3" type="noConversion"/>
  </si>
  <si>
    <t>서산시 지곡면 중왕리 747-4</t>
  </si>
  <si>
    <t>운산초 원평분교장</t>
    <phoneticPr fontId="3" type="noConversion"/>
  </si>
  <si>
    <t>서산시 운산면 원평리 273-1</t>
  </si>
  <si>
    <t>강당초 부남분교장</t>
    <phoneticPr fontId="3" type="noConversion"/>
  </si>
  <si>
    <t>서산시 부석면 창리 산18-2</t>
  </si>
  <si>
    <t>팔봉초 호리분교장</t>
    <phoneticPr fontId="3" type="noConversion"/>
  </si>
  <si>
    <t>서산시 팔봉면 호리 100</t>
  </si>
  <si>
    <t>청운초</t>
  </si>
  <si>
    <t>서산시 대산면 운산리 70-1</t>
  </si>
  <si>
    <t>운산초 영락분교장</t>
    <phoneticPr fontId="3" type="noConversion"/>
  </si>
  <si>
    <t>서산시 운산면 고풍리 산 15</t>
  </si>
  <si>
    <t>성연초 일광분교장</t>
    <phoneticPr fontId="3" type="noConversion"/>
  </si>
  <si>
    <t>서산시 성연면 고남리 166</t>
  </si>
  <si>
    <t>명지초 삼길포분교장</t>
    <phoneticPr fontId="3" type="noConversion"/>
  </si>
  <si>
    <t>서산시 대산읍 화곡리 산1</t>
  </si>
  <si>
    <t>산성초 분점도분교장</t>
    <phoneticPr fontId="3" type="noConversion"/>
  </si>
  <si>
    <t>서산시 지곡면 도성리 502</t>
  </si>
  <si>
    <t>독호초</t>
  </si>
  <si>
    <t>서산시 대산읍 독곶리 121-5</t>
  </si>
  <si>
    <t>대산초 오지분교장</t>
    <phoneticPr fontId="3" type="noConversion"/>
  </si>
  <si>
    <t>서산시 대산읍 오지리 41</t>
  </si>
  <si>
    <t>운산초 남중분교장</t>
    <phoneticPr fontId="3" type="noConversion"/>
  </si>
  <si>
    <t>서산시 운산면 소중리 192-12</t>
  </si>
  <si>
    <t>산성초</t>
  </si>
  <si>
    <t>서산시 지곡면 산성리 764</t>
  </si>
  <si>
    <t>대성초</t>
  </si>
  <si>
    <t>서산시 지곡면 환성리 434</t>
  </si>
  <si>
    <t>고성초</t>
  </si>
  <si>
    <t>서산시 팔봉면 진장리 806-5</t>
  </si>
  <si>
    <t>부성초 중왕분교장</t>
    <phoneticPr fontId="3" type="noConversion"/>
  </si>
  <si>
    <t>서산시 지곡면 중왕리 244-1</t>
  </si>
  <si>
    <t>반양초</t>
  </si>
  <si>
    <t>서산시 해미면 반양리 395</t>
  </si>
  <si>
    <t>대산초 웅도분교장</t>
    <phoneticPr fontId="3" type="noConversion"/>
  </si>
  <si>
    <t>서산시 대산읍 웅도리 40</t>
  </si>
  <si>
    <t>양촌초 쌍계분교장</t>
    <phoneticPr fontId="3" type="noConversion"/>
  </si>
  <si>
    <t>논산시 양촌면 중산리 711-1</t>
  </si>
  <si>
    <t>서광초</t>
    <phoneticPr fontId="3" type="noConversion"/>
  </si>
  <si>
    <t>논산시 광석면 득윤리 74 외5필지</t>
    <phoneticPr fontId="3" type="noConversion"/>
  </si>
  <si>
    <t>벌곡초 덕천분교장</t>
    <phoneticPr fontId="3" type="noConversion"/>
  </si>
  <si>
    <t>논산시 벌곡면 대덕리 162</t>
  </si>
  <si>
    <t>왕암초 삼전분교장</t>
    <phoneticPr fontId="3" type="noConversion"/>
  </si>
  <si>
    <t>논산시 가야곡면 삼전리 119 외1필지</t>
  </si>
  <si>
    <t>도곡초</t>
    <phoneticPr fontId="3" type="noConversion"/>
  </si>
  <si>
    <t>계룡시 엄사면 도곡리 151-2 외15필지</t>
  </si>
  <si>
    <t>황북초</t>
    <phoneticPr fontId="3" type="noConversion"/>
  </si>
  <si>
    <t>논산시 연무읍 신화리 60 외4필지</t>
  </si>
  <si>
    <t>연산초 개화분교장</t>
    <phoneticPr fontId="3" type="noConversion"/>
  </si>
  <si>
    <t>논산시 연산면 화악리 172</t>
  </si>
  <si>
    <t>문화시설</t>
  </si>
  <si>
    <t>한천초</t>
    <phoneticPr fontId="3" type="noConversion"/>
  </si>
  <si>
    <t>논산시 상월면 한천리 68-7 외2필지</t>
    <phoneticPr fontId="3" type="noConversion"/>
  </si>
  <si>
    <t>벌곡중</t>
    <phoneticPr fontId="3" type="noConversion"/>
  </si>
  <si>
    <t>논산시 벌곡면 사정리 433-1 외1필지</t>
  </si>
  <si>
    <t>황화초 봉동분교장</t>
    <phoneticPr fontId="3" type="noConversion"/>
  </si>
  <si>
    <t>논산시 연무읍 봉동리 608 외1필지</t>
  </si>
  <si>
    <t>벌곡초 조동분교장</t>
    <phoneticPr fontId="3" type="noConversion"/>
  </si>
  <si>
    <t>논산시 벌곡면 조동리 113</t>
    <phoneticPr fontId="4" type="noConversion"/>
  </si>
  <si>
    <t>왕암초</t>
    <phoneticPr fontId="3" type="noConversion"/>
  </si>
  <si>
    <t>논산시 가야곡면 왕암리 372</t>
    <phoneticPr fontId="4" type="noConversion"/>
  </si>
  <si>
    <t>농촌 체험학습장</t>
  </si>
  <si>
    <t>한정초 행담분교장</t>
    <phoneticPr fontId="3" type="noConversion"/>
  </si>
  <si>
    <t>당진시 신평면 매산리 산1-31</t>
  </si>
  <si>
    <t>삼봉초 소난지분교장</t>
    <phoneticPr fontId="3" type="noConversion"/>
  </si>
  <si>
    <t>당진시 석문면 난지도리 산22-5</t>
  </si>
  <si>
    <t>순성초 유동분교장</t>
    <phoneticPr fontId="3" type="noConversion"/>
  </si>
  <si>
    <t>당진시 순성면 성북리 158</t>
  </si>
  <si>
    <t>조금초 송전분교장</t>
    <phoneticPr fontId="3" type="noConversion"/>
  </si>
  <si>
    <t>당진시 대호지면 송전리 275-13</t>
  </si>
  <si>
    <t>흥덕초</t>
  </si>
  <si>
    <t>당진시 합덕읍 옥금리 190</t>
  </si>
  <si>
    <t>본당초</t>
  </si>
  <si>
    <t>당진시 송악면 본당리 330-1</t>
  </si>
  <si>
    <t>우강초 부장분교장</t>
    <phoneticPr fontId="3" type="noConversion"/>
  </si>
  <si>
    <t>당진시 우강면 부장리 293-79</t>
  </si>
  <si>
    <t>가동초</t>
  </si>
  <si>
    <t>당진시 송산면 가곡리 108-21</t>
    <phoneticPr fontId="4" type="noConversion"/>
  </si>
  <si>
    <t>상록초 내도분교장</t>
    <phoneticPr fontId="3" type="noConversion"/>
  </si>
  <si>
    <t>당진시 송악읍 고대면 165-23</t>
  </si>
  <si>
    <t>내경초</t>
  </si>
  <si>
    <t>당진시 우강면 내경리 11-4</t>
  </si>
  <si>
    <t>남산초</t>
  </si>
  <si>
    <t>당진시 면천면 자개리 622-1</t>
  </si>
  <si>
    <t>중앙초 성곡분교장</t>
    <phoneticPr fontId="3" type="noConversion"/>
  </si>
  <si>
    <t>금산군 남이면 성곡리 646-1</t>
  </si>
  <si>
    <t>부동초 수통분교장</t>
    <phoneticPr fontId="3" type="noConversion"/>
  </si>
  <si>
    <t>금산군 부리면 수통리 439-2</t>
  </si>
  <si>
    <t>진산초 석막분교장</t>
    <phoneticPr fontId="3" type="noConversion"/>
  </si>
  <si>
    <t>금산군 진산면 석막리 65-2</t>
  </si>
  <si>
    <t>진산초 만악분교장</t>
    <phoneticPr fontId="3" type="noConversion"/>
  </si>
  <si>
    <t>금산군 진산면 만악리 627-1</t>
  </si>
  <si>
    <t>남일초 금일분교장</t>
    <phoneticPr fontId="3" type="noConversion"/>
  </si>
  <si>
    <t>금산군 남일면 음대리 201-1</t>
  </si>
  <si>
    <t>신대초 지량분교장</t>
    <phoneticPr fontId="3" type="noConversion"/>
  </si>
  <si>
    <t>금산군 복수면 지량리 293</t>
  </si>
  <si>
    <t>창평초등학교</t>
    <phoneticPr fontId="3" type="noConversion"/>
  </si>
  <si>
    <t>금산군 부리면 창평리 147-1</t>
  </si>
  <si>
    <t>남이초 건천분교장</t>
    <phoneticPr fontId="3" type="noConversion"/>
  </si>
  <si>
    <t>금산군 남이면 건천리 204</t>
  </si>
  <si>
    <t>중앙초 석동분교장</t>
    <phoneticPr fontId="3" type="noConversion"/>
  </si>
  <si>
    <t>금산군 남이면 석동리 75</t>
  </si>
  <si>
    <t>부리초 금동분교장</t>
    <phoneticPr fontId="3" type="noConversion"/>
  </si>
  <si>
    <t>금산군 부리면 신촌리 317</t>
  </si>
  <si>
    <t>제원초 길안분교장</t>
    <phoneticPr fontId="3" type="noConversion"/>
  </si>
  <si>
    <t>금산군 제원면 길곡리 391</t>
  </si>
  <si>
    <t>금강초등학교</t>
    <phoneticPr fontId="3" type="noConversion"/>
  </si>
  <si>
    <t>금산군 제원면 저곡리 26</t>
  </si>
  <si>
    <t>남일중</t>
    <phoneticPr fontId="3" type="noConversion"/>
  </si>
  <si>
    <t>금산군 남일면 음대리 315-1</t>
  </si>
  <si>
    <t>진산초 지방분교장</t>
    <phoneticPr fontId="3" type="noConversion"/>
  </si>
  <si>
    <t>금산군 진산면 지방리353-1</t>
  </si>
  <si>
    <t>남이초 흑암분교장</t>
    <phoneticPr fontId="3" type="noConversion"/>
  </si>
  <si>
    <t>금산군 남이면 흑암리 454</t>
  </si>
  <si>
    <t>금남초</t>
    <phoneticPr fontId="3" type="noConversion"/>
  </si>
  <si>
    <t>금산군 남일면 마장리 912-1</t>
    <phoneticPr fontId="3" type="noConversion"/>
  </si>
  <si>
    <t>부여</t>
    <phoneticPr fontId="4" type="noConversion"/>
  </si>
  <si>
    <t>옥산초 홍연분교장</t>
    <phoneticPr fontId="3" type="noConversion"/>
  </si>
  <si>
    <t>부여군 옥산면 홍연리 329-1</t>
  </si>
  <si>
    <t>백암초</t>
  </si>
  <si>
    <t>부여군 세도면 청송리 179-1</t>
  </si>
  <si>
    <t>외산초 반교분교장</t>
    <phoneticPr fontId="3" type="noConversion"/>
  </si>
  <si>
    <t>부여군 외산면 반교리 177</t>
  </si>
  <si>
    <t>송간초 신왕분교장</t>
    <phoneticPr fontId="3" type="noConversion"/>
  </si>
  <si>
    <t>부여군 부여읍 신정리 405</t>
  </si>
  <si>
    <t>은산초 대양분교장</t>
    <phoneticPr fontId="3" type="noConversion"/>
  </si>
  <si>
    <t>부여군 은산면 오본리 189-1</t>
  </si>
  <si>
    <t>임천초 가림분교장</t>
    <phoneticPr fontId="3" type="noConversion"/>
  </si>
  <si>
    <t>부여군 임천면 비정리 445</t>
  </si>
  <si>
    <t>임천초 보광분교장</t>
    <phoneticPr fontId="3" type="noConversion"/>
  </si>
  <si>
    <t>부여군 임천면 기산리 470</t>
  </si>
  <si>
    <t>내산초 천보분교장</t>
    <phoneticPr fontId="3" type="noConversion"/>
  </si>
  <si>
    <t>부여군 내산면 묘원리 47</t>
  </si>
  <si>
    <t>합수초</t>
  </si>
  <si>
    <t>부여군 은산면 내지리 47</t>
  </si>
  <si>
    <t>양화초 시음분교장</t>
    <phoneticPr fontId="3" type="noConversion"/>
  </si>
  <si>
    <t>부여군 양화면 상촌리 197</t>
  </si>
  <si>
    <t>삼성초</t>
  </si>
  <si>
    <t>부여군 충화면 청남리 88-5</t>
    <phoneticPr fontId="3" type="noConversion"/>
  </si>
  <si>
    <t>소사초</t>
  </si>
  <si>
    <t>부여군 초촌면 소사리 465</t>
  </si>
  <si>
    <t>지티초</t>
    <phoneticPr fontId="3" type="noConversion"/>
  </si>
  <si>
    <t>부여군 내산면 지티리 139</t>
  </si>
  <si>
    <t>무술초</t>
  </si>
  <si>
    <t>부여군 외산면 비암리 26-1</t>
  </si>
  <si>
    <t>합곡초</t>
  </si>
  <si>
    <t>부여군 장암면 합곡리 552-1</t>
  </si>
  <si>
    <t>금천초</t>
  </si>
  <si>
    <t>부여군 남면 금천리 276-1</t>
    <phoneticPr fontId="3" type="noConversion"/>
  </si>
  <si>
    <t>남산초 성북분교장</t>
    <phoneticPr fontId="3" type="noConversion"/>
  </si>
  <si>
    <t>부여군 장암면 지토리 130</t>
    <phoneticPr fontId="3" type="noConversion"/>
  </si>
  <si>
    <t>칠산초</t>
  </si>
  <si>
    <t>부여군 임천면 칠산리 219-1</t>
  </si>
  <si>
    <t>장수초</t>
  </si>
  <si>
    <t>부여군 홍산면 조현리 379-1</t>
  </si>
  <si>
    <t>거전초</t>
  </si>
  <si>
    <t>부여군 은산면 거전리 21</t>
  </si>
  <si>
    <t>장암중</t>
  </si>
  <si>
    <t>부여군 장암면 정암리 347</t>
  </si>
  <si>
    <t>은산초 매화분교장</t>
    <phoneticPr fontId="3" type="noConversion"/>
  </si>
  <si>
    <t>부여군 은산면 가곡리 209-2</t>
  </si>
  <si>
    <t>부여군 장암면 장하리 691-1</t>
  </si>
  <si>
    <t>부여초 부양분교장</t>
    <phoneticPr fontId="3" type="noConversion"/>
  </si>
  <si>
    <t>부여군 부여읍 현북리 925-2</t>
    <phoneticPr fontId="3" type="noConversion"/>
  </si>
  <si>
    <t>입포초</t>
  </si>
  <si>
    <t>부여군 양화면 입포리 53</t>
    <phoneticPr fontId="3" type="noConversion"/>
  </si>
  <si>
    <t>남성중</t>
  </si>
  <si>
    <t>부여군 남면 내곡리 174-4</t>
    <phoneticPr fontId="3" type="noConversion"/>
  </si>
  <si>
    <t>남성초</t>
    <phoneticPr fontId="4" type="noConversion"/>
  </si>
  <si>
    <t>부여군 남면 회동리 333-2</t>
    <phoneticPr fontId="4" type="noConversion"/>
  </si>
  <si>
    <t>서천초 남양분교장</t>
    <phoneticPr fontId="3" type="noConversion"/>
  </si>
  <si>
    <t>충남 서천군 서천읍 군사리 176-2</t>
    <phoneticPr fontId="10" type="noConversion"/>
  </si>
  <si>
    <t>비인초 성산분교장</t>
    <phoneticPr fontId="3" type="noConversion"/>
  </si>
  <si>
    <t>충남 서천군 비인면 성산리 206-2</t>
    <phoneticPr fontId="10" type="noConversion"/>
  </si>
  <si>
    <t>OOO</t>
    <phoneticPr fontId="10" type="noConversion"/>
  </si>
  <si>
    <t>비인초 남당분교장</t>
    <phoneticPr fontId="3" type="noConversion"/>
  </si>
  <si>
    <t>서천군 비인면 남당리 396-2</t>
    <phoneticPr fontId="3" type="noConversion"/>
  </si>
  <si>
    <t>화양초 금호분교장</t>
    <phoneticPr fontId="3" type="noConversion"/>
  </si>
  <si>
    <t>서천군 화양면 망월리 404-2</t>
    <phoneticPr fontId="10" type="noConversion"/>
  </si>
  <si>
    <t>서도초 마량분교장</t>
    <phoneticPr fontId="3" type="noConversion"/>
  </si>
  <si>
    <t>서천군 서면 마량리 70-4</t>
    <phoneticPr fontId="3" type="noConversion"/>
  </si>
  <si>
    <t>서면초 칠성분교장</t>
    <phoneticPr fontId="3" type="noConversion"/>
  </si>
  <si>
    <t>서천군 서면 원두리 617-1</t>
    <phoneticPr fontId="3" type="noConversion"/>
  </si>
  <si>
    <t>판교초</t>
    <phoneticPr fontId="3" type="noConversion"/>
  </si>
  <si>
    <t>서천군 판교면 판교리 407-1</t>
    <phoneticPr fontId="3" type="noConversion"/>
  </si>
  <si>
    <t>문산초 성암분교장</t>
    <phoneticPr fontId="3" type="noConversion"/>
  </si>
  <si>
    <t>서천군 문산면 지원리 472-1</t>
    <phoneticPr fontId="3" type="noConversion"/>
  </si>
  <si>
    <t>지산초</t>
    <phoneticPr fontId="3" type="noConversion"/>
  </si>
  <si>
    <t>서천군 마산면 지산리 157-1</t>
    <phoneticPr fontId="3" type="noConversion"/>
  </si>
  <si>
    <t>시초초 선동분교장</t>
    <phoneticPr fontId="3" type="noConversion"/>
  </si>
  <si>
    <t>서천군 시초면 선동리 137-1</t>
    <phoneticPr fontId="3" type="noConversion"/>
  </si>
  <si>
    <t>태월초</t>
    <phoneticPr fontId="3" type="noConversion"/>
  </si>
  <si>
    <t>서천군 서천읍 태월리 75-1</t>
    <phoneticPr fontId="10" type="noConversion"/>
  </si>
  <si>
    <t>기산초 월기분교장</t>
    <phoneticPr fontId="3" type="noConversion"/>
  </si>
  <si>
    <t>서천군 기산면 월기리 273-1</t>
    <phoneticPr fontId="3" type="noConversion"/>
  </si>
  <si>
    <t>연봉초</t>
    <phoneticPr fontId="3" type="noConversion"/>
  </si>
  <si>
    <t>서천군 한산면 마양리 220-1</t>
    <phoneticPr fontId="3" type="noConversion"/>
  </si>
  <si>
    <t>마동초 장선분교장</t>
    <phoneticPr fontId="3" type="noConversion"/>
  </si>
  <si>
    <t>서천군 마서면 장선리 122-1</t>
    <phoneticPr fontId="3" type="noConversion"/>
  </si>
  <si>
    <t>길산초</t>
    <phoneticPr fontId="3" type="noConversion"/>
  </si>
  <si>
    <t>서천군 서천읍 삼산리 388-1</t>
    <phoneticPr fontId="3" type="noConversion"/>
  </si>
  <si>
    <t xml:space="preserve">비남초 </t>
    <phoneticPr fontId="3" type="noConversion"/>
  </si>
  <si>
    <t>서천군 비인면 관리 410</t>
    <phoneticPr fontId="3" type="noConversion"/>
  </si>
  <si>
    <t>금성초</t>
    <phoneticPr fontId="3" type="noConversion"/>
  </si>
  <si>
    <t>서천군 화양면 남성리 202-1</t>
    <phoneticPr fontId="10" type="noConversion"/>
  </si>
  <si>
    <t>송림초 유부도분교장</t>
    <phoneticPr fontId="3" type="noConversion"/>
  </si>
  <si>
    <t>서천군 장항읍 송림리 890-56</t>
    <phoneticPr fontId="3" type="noConversion"/>
  </si>
  <si>
    <t>청양</t>
  </si>
  <si>
    <t>대치초 상갑분교장</t>
    <phoneticPr fontId="3" type="noConversion"/>
  </si>
  <si>
    <t>청양군 대치면 상갑리 286</t>
  </si>
  <si>
    <t>천장초 마치분교장</t>
    <phoneticPr fontId="3" type="noConversion"/>
  </si>
  <si>
    <t>청양군 정산면 마치리 77</t>
  </si>
  <si>
    <t>남양초 온암분교장</t>
    <phoneticPr fontId="3" type="noConversion"/>
  </si>
  <si>
    <t>청양군 남양면 온암리 232</t>
  </si>
  <si>
    <t>화성초 용두분교장</t>
    <phoneticPr fontId="3" type="noConversion"/>
  </si>
  <si>
    <t>청양군 화성면 용당리 135-4</t>
  </si>
  <si>
    <t>남양초 온직분교장</t>
    <phoneticPr fontId="3" type="noConversion"/>
  </si>
  <si>
    <t>청양군 남양면 온직리 442-4</t>
  </si>
  <si>
    <t>정산초 천장분교장</t>
    <phoneticPr fontId="3" type="noConversion"/>
  </si>
  <si>
    <t>청양군 정산면 천장리 72-1</t>
  </si>
  <si>
    <t>운곡초 후덕분교장</t>
    <phoneticPr fontId="3" type="noConversion"/>
  </si>
  <si>
    <t>청양군 운곡면 후덕리 370-2</t>
  </si>
  <si>
    <t>화성초 화암분교장</t>
    <phoneticPr fontId="3" type="noConversion"/>
  </si>
  <si>
    <t>청양군 화성면 화암리 270-1</t>
  </si>
  <si>
    <t>광암초</t>
  </si>
  <si>
    <t>청양군 운곡면 광암리 633-2</t>
  </si>
  <si>
    <t>왕진초</t>
  </si>
  <si>
    <t>청양군 청남면 왕진리 573</t>
  </si>
  <si>
    <t xml:space="preserve">화성초 </t>
  </si>
  <si>
    <t>청양군 화성면 매산리 468-1</t>
  </si>
  <si>
    <t>장평초 화산분교장</t>
    <phoneticPr fontId="3" type="noConversion"/>
  </si>
  <si>
    <t>청양군 장평면 화산리 123-1</t>
  </si>
  <si>
    <t>비봉초</t>
  </si>
  <si>
    <t>청양군 비봉면 용천리 307</t>
  </si>
  <si>
    <t>문박초</t>
  </si>
  <si>
    <t>청양군 비봉면 중묵리 517-2</t>
  </si>
  <si>
    <t>수정초 칠갑분교장</t>
    <phoneticPr fontId="3" type="noConversion"/>
  </si>
  <si>
    <t>청양군 대치면 장곡리 153-5</t>
  </si>
  <si>
    <t>문성초</t>
  </si>
  <si>
    <t>청양군 목면 지곡리 78-5</t>
  </si>
  <si>
    <t>대치초</t>
  </si>
  <si>
    <t>청양군 대치면 시전리 276</t>
  </si>
  <si>
    <t>청양여자정보고</t>
  </si>
  <si>
    <t>고</t>
    <phoneticPr fontId="4" type="noConversion"/>
  </si>
  <si>
    <t>청양군 청양읍 송방리 104-1</t>
    <phoneticPr fontId="3" type="noConversion"/>
  </si>
  <si>
    <t>남양초백금분교장</t>
    <phoneticPr fontId="3" type="noConversion"/>
  </si>
  <si>
    <t>청양군 남양면 백금리 60-40</t>
    <phoneticPr fontId="3" type="noConversion"/>
  </si>
  <si>
    <t>청양</t>
    <phoneticPr fontId="4" type="noConversion"/>
  </si>
  <si>
    <t>청남중</t>
    <phoneticPr fontId="4" type="noConversion"/>
  </si>
  <si>
    <t>청양군 청남면 청소리 218-1</t>
    <phoneticPr fontId="4" type="noConversion"/>
  </si>
  <si>
    <t>신당초 죽도분교장</t>
    <phoneticPr fontId="3" type="noConversion"/>
  </si>
  <si>
    <t>홍성군 서부면 죽도리 18</t>
    <phoneticPr fontId="3" type="noConversion"/>
  </si>
  <si>
    <t>대하초</t>
    <phoneticPr fontId="3" type="noConversion"/>
  </si>
  <si>
    <t>홍성군 은하면 대율리 266-1</t>
    <phoneticPr fontId="3" type="noConversion"/>
  </si>
  <si>
    <t>서부초 상황분교장</t>
    <phoneticPr fontId="3" type="noConversion"/>
  </si>
  <si>
    <t>홍성군 서부면 상황리 208-1</t>
    <phoneticPr fontId="3" type="noConversion"/>
  </si>
  <si>
    <t>갈산초 가곡분교장</t>
    <phoneticPr fontId="3" type="noConversion"/>
  </si>
  <si>
    <t>홍성군 갈산면 가곡리 375</t>
    <phoneticPr fontId="3" type="noConversion"/>
  </si>
  <si>
    <t>신당초 천수분교장</t>
    <phoneticPr fontId="3" type="noConversion"/>
  </si>
  <si>
    <t>홍성군 서부면 신리 109-1</t>
    <phoneticPr fontId="3" type="noConversion"/>
  </si>
  <si>
    <t>용호초</t>
    <phoneticPr fontId="3" type="noConversion"/>
  </si>
  <si>
    <t>홍성군 결성면 용호리 2-3</t>
    <phoneticPr fontId="3" type="noConversion"/>
  </si>
  <si>
    <t>광신초</t>
    <phoneticPr fontId="3" type="noConversion"/>
  </si>
  <si>
    <t>홍성군 광천읍 광천리 345</t>
    <phoneticPr fontId="3" type="noConversion"/>
  </si>
  <si>
    <t>상장초</t>
    <phoneticPr fontId="4" type="noConversion"/>
  </si>
  <si>
    <t>예산군 고덕면 상장리 347-8</t>
    <phoneticPr fontId="4" type="noConversion"/>
  </si>
  <si>
    <t>매봉초</t>
    <phoneticPr fontId="4" type="noConversion"/>
  </si>
  <si>
    <t>예산군 봉산면 응안리 77-4</t>
    <phoneticPr fontId="4" type="noConversion"/>
  </si>
  <si>
    <t>삽교초 성리분교장</t>
    <phoneticPr fontId="4" type="noConversion"/>
  </si>
  <si>
    <t>예산군 삽교읍 두리 172-9</t>
    <phoneticPr fontId="4" type="noConversion"/>
  </si>
  <si>
    <t>안치초</t>
    <phoneticPr fontId="4" type="noConversion"/>
  </si>
  <si>
    <t>예산군 삽교읍 안치리 145</t>
    <phoneticPr fontId="4" type="noConversion"/>
  </si>
  <si>
    <t>신양초 귀곡분교장</t>
    <phoneticPr fontId="4" type="noConversion"/>
  </si>
  <si>
    <t>예산군 신양면 귀곡리 844</t>
    <phoneticPr fontId="4" type="noConversion"/>
  </si>
  <si>
    <t>대흥초 대송분교장</t>
    <phoneticPr fontId="4" type="noConversion"/>
  </si>
  <si>
    <t>예산군 대흥면 대야리 49-1</t>
    <phoneticPr fontId="4" type="noConversion"/>
  </si>
  <si>
    <t>신양초 황계분교장</t>
    <phoneticPr fontId="4" type="noConversion"/>
  </si>
  <si>
    <t>예산군 신양면 황계리 207</t>
    <phoneticPr fontId="4" type="noConversion"/>
  </si>
  <si>
    <t>장복초</t>
    <phoneticPr fontId="4" type="noConversion"/>
  </si>
  <si>
    <t>예산군 대술면 장복리 497</t>
    <phoneticPr fontId="4" type="noConversion"/>
  </si>
  <si>
    <t>양막초</t>
    <phoneticPr fontId="4" type="noConversion"/>
  </si>
  <si>
    <t>예산군 오가면 양막리 71-5</t>
    <phoneticPr fontId="4" type="noConversion"/>
  </si>
  <si>
    <t>동신초</t>
    <phoneticPr fontId="4" type="noConversion"/>
  </si>
  <si>
    <t>예산군 신암면 신택리 174-3</t>
    <phoneticPr fontId="4" type="noConversion"/>
  </si>
  <si>
    <t>효창초</t>
  </si>
  <si>
    <t>예산군 삽교읍 창정리 321-21</t>
  </si>
  <si>
    <t>대술초 예동분교장</t>
    <phoneticPr fontId="3" type="noConversion"/>
  </si>
  <si>
    <t>예산군 대술면 이티리 649-2</t>
  </si>
  <si>
    <t>안흥초 흑도분교장</t>
    <phoneticPr fontId="3" type="noConversion"/>
  </si>
  <si>
    <t>태안군 근흥면 가의도리 산35-2</t>
  </si>
  <si>
    <t>이원초 죽도분교장</t>
    <phoneticPr fontId="3" type="noConversion"/>
  </si>
  <si>
    <t xml:space="preserve"> 태안군 이원면 포지리 1091</t>
  </si>
  <si>
    <t>안흥초 궁시도분교장</t>
    <phoneticPr fontId="3" type="noConversion"/>
  </si>
  <si>
    <t xml:space="preserve"> 태안군 근흥면 가의도리 산18-2</t>
  </si>
  <si>
    <t>남면초 거아도분교장</t>
    <phoneticPr fontId="3" type="noConversion"/>
  </si>
  <si>
    <t xml:space="preserve"> 태안군 남면 거아도리</t>
  </si>
  <si>
    <t>신두초</t>
  </si>
  <si>
    <t xml:space="preserve"> 태안군 원북면 신두리 439</t>
  </si>
  <si>
    <t>안중초 외도분교장</t>
    <phoneticPr fontId="3" type="noConversion"/>
  </si>
  <si>
    <t xml:space="preserve"> 태안군 안면읍 승언리 3268</t>
  </si>
  <si>
    <t>고남초 누동분교장</t>
    <phoneticPr fontId="3" type="noConversion"/>
  </si>
  <si>
    <t xml:space="preserve"> 태안군 안면읍 누동리 814</t>
  </si>
  <si>
    <t>교육시설</t>
  </si>
  <si>
    <t>소원초 소근분교장</t>
    <phoneticPr fontId="3" type="noConversion"/>
  </si>
  <si>
    <t xml:space="preserve"> 태안군 소원면 소근리 295-43</t>
  </si>
  <si>
    <t>안중초 나암도분교장</t>
    <phoneticPr fontId="3" type="noConversion"/>
  </si>
  <si>
    <t xml:space="preserve"> 태안군 안면읍 중장리 산34-1</t>
  </si>
  <si>
    <t>안중초 신야분교장</t>
    <phoneticPr fontId="3" type="noConversion"/>
  </si>
  <si>
    <t xml:space="preserve"> 태안군 안면읍 신야리 123-2</t>
  </si>
  <si>
    <t>안흥초 가의도분교장</t>
    <phoneticPr fontId="3" type="noConversion"/>
  </si>
  <si>
    <t xml:space="preserve"> 태안군 근흥면 가의도리 486-2</t>
  </si>
  <si>
    <t>안중초 대야도분교장</t>
    <phoneticPr fontId="3" type="noConversion"/>
  </si>
  <si>
    <t xml:space="preserve"> 태안군 안면읍 중장리 산46-3</t>
  </si>
  <si>
    <t>원북초 이화분교장</t>
    <phoneticPr fontId="3" type="noConversion"/>
  </si>
  <si>
    <t xml:space="preserve"> 태안군 원북면 이곡리 459-3</t>
  </si>
  <si>
    <t>이원초 내리분교장</t>
    <phoneticPr fontId="3" type="noConversion"/>
  </si>
  <si>
    <t xml:space="preserve"> 태안군 이원면 내리 641</t>
  </si>
  <si>
    <t>창기초 안상분교장</t>
    <phoneticPr fontId="3" type="noConversion"/>
  </si>
  <si>
    <t xml:space="preserve"> 태안군 안면읍 창기리 209-84</t>
  </si>
  <si>
    <t>고남초 안곡분교장</t>
    <phoneticPr fontId="3" type="noConversion"/>
  </si>
  <si>
    <t xml:space="preserve"> 태안군 고남면 장곡리 421-5</t>
  </si>
  <si>
    <t>남진초</t>
  </si>
  <si>
    <t xml:space="preserve"> 태안군 남면 진산리 18-39</t>
  </si>
  <si>
    <t>창기초 황도분교장</t>
    <phoneticPr fontId="3" type="noConversion"/>
  </si>
  <si>
    <t xml:space="preserve"> 태안군 안면읍 황도리 12-9</t>
  </si>
  <si>
    <t>어은초</t>
  </si>
  <si>
    <t xml:space="preserve"> 태안군 태안읍 어은리 349</t>
  </si>
  <si>
    <t>방두초</t>
  </si>
  <si>
    <t xml:space="preserve"> 태안군 근흥면 두야리 910-2</t>
  </si>
  <si>
    <t>안중초 장등분교장</t>
    <phoneticPr fontId="3" type="noConversion"/>
  </si>
  <si>
    <t xml:space="preserve"> 태안군 안면읍 중장리 92-14</t>
  </si>
  <si>
    <t>안흥초 마도분교장</t>
    <phoneticPr fontId="3" type="noConversion"/>
  </si>
  <si>
    <t>태안군 근흥면 신진도리 210</t>
  </si>
  <si>
    <t>파도초</t>
  </si>
  <si>
    <t>소원면 파도리 617-3</t>
  </si>
  <si>
    <t>남부</t>
    <phoneticPr fontId="4" type="noConversion"/>
  </si>
  <si>
    <t>강화</t>
    <phoneticPr fontId="4" type="noConversion"/>
  </si>
  <si>
    <t>남부</t>
  </si>
  <si>
    <t>효열초</t>
  </si>
  <si>
    <t>도화동</t>
  </si>
  <si>
    <t>학교부지</t>
  </si>
  <si>
    <t>강화</t>
  </si>
  <si>
    <t>흥왕초</t>
  </si>
  <si>
    <t>화도면</t>
  </si>
  <si>
    <t>흥왕리 361</t>
  </si>
  <si>
    <t>대청중소청분교</t>
  </si>
  <si>
    <t>중</t>
  </si>
  <si>
    <t>대청면</t>
  </si>
  <si>
    <t>소청리 454-1</t>
  </si>
  <si>
    <t>용유초을왕분교</t>
  </si>
  <si>
    <t>을왕동</t>
  </si>
  <si>
    <t>을왕동 762-1</t>
  </si>
  <si>
    <t>교직원수련원</t>
  </si>
  <si>
    <t>화도초장화분교</t>
  </si>
  <si>
    <t>장화리 336-3</t>
  </si>
  <si>
    <t>학생교육원</t>
  </si>
  <si>
    <t>양사초서사분교</t>
  </si>
  <si>
    <t>양사면</t>
  </si>
  <si>
    <t>교산리 363-1</t>
  </si>
  <si>
    <t>내리초</t>
  </si>
  <si>
    <t>영흥면</t>
  </si>
  <si>
    <t>내리 61</t>
  </si>
  <si>
    <t>사회복지시설(복합시설)</t>
  </si>
  <si>
    <t>옹진군청 외</t>
  </si>
  <si>
    <t>옹진 가족돌봄문화센터</t>
  </si>
  <si>
    <t>양당초</t>
  </si>
  <si>
    <t>송해면</t>
  </si>
  <si>
    <t>양오리 632-4</t>
  </si>
  <si>
    <t>이OO</t>
  </si>
  <si>
    <t>자연사박물관</t>
  </si>
  <si>
    <t>마리산초</t>
  </si>
  <si>
    <t>덕포리 1212</t>
  </si>
  <si>
    <t>김OO</t>
  </si>
  <si>
    <t>문화예술원</t>
  </si>
  <si>
    <t>길상초초지분교</t>
  </si>
  <si>
    <t>길상면</t>
  </si>
  <si>
    <t>초지리 1140-4</t>
  </si>
  <si>
    <t>박OO</t>
  </si>
  <si>
    <t>영흥초선재분교</t>
  </si>
  <si>
    <t>선재리 3</t>
  </si>
  <si>
    <t>제2교직원수련원</t>
  </si>
  <si>
    <t>난정초</t>
  </si>
  <si>
    <t>교동면</t>
  </si>
  <si>
    <t>난정리 1282</t>
  </si>
  <si>
    <t>난정평화교육원</t>
  </si>
  <si>
    <t>인천계</t>
    <phoneticPr fontId="3" type="noConversion"/>
  </si>
  <si>
    <t>삼산초 서검분교</t>
    <phoneticPr fontId="4" type="noConversion"/>
  </si>
  <si>
    <t>삼산면</t>
    <phoneticPr fontId="4" type="noConversion"/>
  </si>
  <si>
    <t>서검도리 산52-1</t>
    <phoneticPr fontId="4" type="noConversion"/>
  </si>
  <si>
    <t>지리적 접근성이 떨어지고(섬지역) 공유지분이 커 매수자 부재</t>
    <phoneticPr fontId="4" type="noConversion"/>
  </si>
  <si>
    <t>자체활용 검토중</t>
    <phoneticPr fontId="4" type="noConversion"/>
  </si>
  <si>
    <t>인천남중 북도분교</t>
    <phoneticPr fontId="4" type="noConversion"/>
  </si>
  <si>
    <t>북도면</t>
  </si>
  <si>
    <t>신도리 628</t>
  </si>
  <si>
    <t>독서캠핑장으로 자체 활용 예정</t>
    <phoneticPr fontId="4" type="noConversion"/>
  </si>
  <si>
    <t>독서캠핑장 조성 정책연구용역 중</t>
    <phoneticPr fontId="4" type="noConversion"/>
  </si>
  <si>
    <t>길상초 선택분교</t>
    <phoneticPr fontId="10" type="noConversion"/>
  </si>
  <si>
    <t>선두리 962-3</t>
    <phoneticPr fontId="4" type="noConversion"/>
  </si>
  <si>
    <t>오션에코스쿨 조성 예정</t>
    <phoneticPr fontId="4" type="noConversion"/>
  </si>
  <si>
    <t>서도초 볼음분교</t>
    <phoneticPr fontId="4" type="noConversion"/>
  </si>
  <si>
    <t>서도면</t>
    <phoneticPr fontId="4" type="noConversion"/>
  </si>
  <si>
    <t>볼음도리596-1</t>
    <phoneticPr fontId="4" type="noConversion"/>
  </si>
  <si>
    <t>지리적 접근성이 떨어짐(섬지역)</t>
    <phoneticPr fontId="4" type="noConversion"/>
  </si>
  <si>
    <t>서도중 볼음분교</t>
    <phoneticPr fontId="4" type="noConversion"/>
  </si>
  <si>
    <t>교동초 지석분교</t>
    <phoneticPr fontId="4" type="noConversion"/>
  </si>
  <si>
    <t>삼선리</t>
    <phoneticPr fontId="4" type="noConversion"/>
  </si>
  <si>
    <t>2023년 폐교학교로 활용방안 모색 중</t>
    <phoneticPr fontId="4" type="noConversion"/>
  </si>
  <si>
    <t>용유초 무의분교</t>
    <phoneticPr fontId="4" type="noConversion"/>
  </si>
  <si>
    <t>무의동</t>
    <phoneticPr fontId="4" type="noConversion"/>
  </si>
  <si>
    <t>248-3</t>
  </si>
  <si>
    <t>인천계</t>
    <phoneticPr fontId="3" type="noConversion"/>
  </si>
  <si>
    <t>내가초
외포분교</t>
  </si>
  <si>
    <t>강화군 내가면 외포리 404</t>
  </si>
  <si>
    <t>선진포초</t>
  </si>
  <si>
    <t>대청면 대청리 421-2</t>
  </si>
  <si>
    <t>백령초
관창분교</t>
  </si>
  <si>
    <t>백령면 진촌리 1087-1</t>
  </si>
  <si>
    <t>북포초
두무진분교</t>
  </si>
  <si>
    <t>백령면 연화리 산 261-2</t>
  </si>
  <si>
    <t>운서초
신불도분교</t>
  </si>
  <si>
    <t>중구 운서동 산 475-4</t>
  </si>
  <si>
    <t>기타</t>
    <phoneticPr fontId="4" type="noConversion"/>
  </si>
  <si>
    <t>북포초
남포분교</t>
  </si>
  <si>
    <t>백령면 남포리 114</t>
  </si>
  <si>
    <t>운서초
삼목분교</t>
  </si>
  <si>
    <t>중구 운서동 2073-1</t>
  </si>
  <si>
    <t>송현초
세어도분교</t>
  </si>
  <si>
    <t>서구 원창동</t>
  </si>
  <si>
    <t>북부</t>
  </si>
  <si>
    <t>부일초</t>
  </si>
  <si>
    <t>부평구 부평2동 750-21</t>
  </si>
  <si>
    <t>용현남초
이화분교</t>
  </si>
  <si>
    <t>자월면 이작리 77-1</t>
  </si>
  <si>
    <t>논현초</t>
  </si>
  <si>
    <t>남동구 논현동 411-53</t>
  </si>
  <si>
    <t>신현북초
청라도분교</t>
  </si>
  <si>
    <t>서구 경서동 253</t>
  </si>
  <si>
    <t>대청초
노화동분교</t>
  </si>
  <si>
    <t>대청면 소청리 562</t>
  </si>
  <si>
    <t>용유초교
무도분교</t>
  </si>
  <si>
    <t>중구 무의동896-3</t>
  </si>
  <si>
    <t>덕적초
문갑분교</t>
  </si>
  <si>
    <t>덕적면 문갑리 51</t>
  </si>
  <si>
    <t>북포초
화동분교</t>
  </si>
  <si>
    <t>백령면 남포리 457</t>
  </si>
  <si>
    <t>대청초
사탄분교</t>
  </si>
  <si>
    <t>대청면 대청리 1254-1</t>
  </si>
  <si>
    <t>신흥초
시도분교</t>
  </si>
  <si>
    <t>북도면 시도리 305</t>
  </si>
  <si>
    <t>도화초
옹암분교</t>
  </si>
  <si>
    <t>북도면 장봉리 154</t>
  </si>
  <si>
    <t>연평초
소연평분교</t>
  </si>
  <si>
    <t>연평면 연평리 1012</t>
  </si>
  <si>
    <t>용현남초
소이작분교</t>
  </si>
  <si>
    <t>자월면 이작리 227</t>
  </si>
  <si>
    <t>덕적초
백아분교</t>
  </si>
  <si>
    <t>덕적면 백아리 61</t>
  </si>
  <si>
    <t>덕적초
서포분교</t>
  </si>
  <si>
    <t>덕적면 서포리 667-1</t>
  </si>
  <si>
    <t>서도초</t>
  </si>
  <si>
    <t>강화군 서도면 주문도리 600</t>
  </si>
  <si>
    <t>신흥초
모도분교</t>
  </si>
  <si>
    <t>북도면 모도리 255-2</t>
  </si>
  <si>
    <t>영흥중</t>
  </si>
  <si>
    <t>영흥면 내리 902-1</t>
  </si>
  <si>
    <t>백령초
사곶분교</t>
  </si>
  <si>
    <t>백령면 진촌리 446</t>
  </si>
  <si>
    <t>덕적초</t>
  </si>
  <si>
    <t>옹진군 덕적면 진리 699-1</t>
  </si>
  <si>
    <t>덕적초
명신분교</t>
  </si>
  <si>
    <t>옹진군 덕적면 북리 124-2</t>
  </si>
  <si>
    <t>덕적초
소야분교</t>
  </si>
  <si>
    <t>옹진군 덕적면 소야리 236-1</t>
  </si>
  <si>
    <t>해명초
 석포분교</t>
  </si>
  <si>
    <t>강화군 삼산면 석포리 295-4</t>
  </si>
  <si>
    <t>강화군</t>
    <phoneticPr fontId="4" type="noConversion"/>
  </si>
  <si>
    <t>아차분교</t>
  </si>
  <si>
    <t>강화군 서도면 아차도리</t>
  </si>
  <si>
    <t>삼산초
송광분교</t>
  </si>
  <si>
    <t>강화군 삼산면 상리 619</t>
  </si>
  <si>
    <t>신성초교</t>
  </si>
  <si>
    <t>강화군 불은면 넙성리 459-1</t>
  </si>
  <si>
    <t xml:space="preserve"> 미법분교</t>
    <phoneticPr fontId="4" type="noConversion"/>
  </si>
  <si>
    <t>강화군 삼산면 미법리 42</t>
    <phoneticPr fontId="4" type="noConversion"/>
  </si>
  <si>
    <t>말도분교</t>
    <phoneticPr fontId="4" type="noConversion"/>
  </si>
  <si>
    <t>강화군 삼산면 말도리 26-1</t>
    <phoneticPr fontId="4" type="noConversion"/>
  </si>
  <si>
    <t>화동초교</t>
    <phoneticPr fontId="4" type="noConversion"/>
  </si>
  <si>
    <t>강화군 교동면 상용리 38</t>
    <phoneticPr fontId="4" type="noConversion"/>
  </si>
  <si>
    <t>내서초교</t>
    <phoneticPr fontId="4" type="noConversion"/>
  </si>
  <si>
    <t>강화군 내가면 황청리 119</t>
    <phoneticPr fontId="4" type="noConversion"/>
  </si>
  <si>
    <t>강후초교</t>
    <phoneticPr fontId="4" type="noConversion"/>
  </si>
  <si>
    <t>강화군 하점면 이강리 357</t>
    <phoneticPr fontId="4" type="noConversion"/>
  </si>
  <si>
    <t>양사초
북성분교</t>
    <phoneticPr fontId="4" type="noConversion"/>
  </si>
  <si>
    <t>강화군 양사면 북성리 810-1</t>
    <phoneticPr fontId="4" type="noConversion"/>
  </si>
  <si>
    <t>강서구</t>
  </si>
  <si>
    <t>가양동</t>
  </si>
  <si>
    <t>유아체험시설 등</t>
  </si>
  <si>
    <t>광진구</t>
  </si>
  <si>
    <t>화양동</t>
  </si>
  <si>
    <t>12-2</t>
  </si>
  <si>
    <t>예술문화
교육지원시설</t>
  </si>
  <si>
    <t>서울</t>
  </si>
  <si>
    <t>강서양천</t>
  </si>
  <si>
    <t>염강초</t>
  </si>
  <si>
    <t>이미 자체활용계획 수립</t>
  </si>
  <si>
    <t>공진중</t>
  </si>
  <si>
    <t>환경교육체험관
(에코스쿨)</t>
  </si>
  <si>
    <t>성동광진</t>
  </si>
  <si>
    <t>화양초</t>
  </si>
  <si>
    <t>자체활용계획 수립 중</t>
  </si>
  <si>
    <t>서울계</t>
    <phoneticPr fontId="3" type="noConversion"/>
  </si>
  <si>
    <t>강서구 오곡동 1555</t>
  </si>
  <si>
    <t>서울오곡국민학교</t>
  </si>
  <si>
    <t>제주</t>
    <phoneticPr fontId="10" type="noConversion"/>
  </si>
  <si>
    <t>해당없음</t>
    <phoneticPr fontId="10" type="noConversion"/>
  </si>
  <si>
    <t>장전초금덕분교장</t>
    <phoneticPr fontId="10" type="noConversion"/>
  </si>
  <si>
    <t>분교</t>
    <phoneticPr fontId="10" type="noConversion"/>
  </si>
  <si>
    <t>제주시</t>
    <phoneticPr fontId="10" type="noConversion"/>
  </si>
  <si>
    <t>애월읍</t>
    <phoneticPr fontId="10" type="noConversion"/>
  </si>
  <si>
    <t>유수암리 1387</t>
    <phoneticPr fontId="10" type="noConversion"/>
  </si>
  <si>
    <t>공동이용시설
소득증대시설</t>
    <phoneticPr fontId="6" type="noConversion"/>
  </si>
  <si>
    <t>유수암 상동마을회장</t>
    <phoneticPr fontId="10" type="noConversion"/>
  </si>
  <si>
    <t>주민교류 및 아동을 위한 체험교실 및 문화예술공연기획</t>
    <phoneticPr fontId="6" type="noConversion"/>
  </si>
  <si>
    <t>어도초어음분교장</t>
    <phoneticPr fontId="10" type="noConversion"/>
  </si>
  <si>
    <t>어음리 2922</t>
    <phoneticPr fontId="10" type="noConversion"/>
  </si>
  <si>
    <t>읍지역</t>
    <phoneticPr fontId="10" type="noConversion"/>
  </si>
  <si>
    <t>어음2리장</t>
    <phoneticPr fontId="10" type="noConversion"/>
  </si>
  <si>
    <t>카페 및 게스트하우스 운영,
지역주민 프로그램 운영</t>
    <phoneticPr fontId="10" type="noConversion"/>
  </si>
  <si>
    <t>명월초등학교</t>
    <phoneticPr fontId="10" type="noConversion"/>
  </si>
  <si>
    <t>한림읍</t>
    <phoneticPr fontId="10" type="noConversion"/>
  </si>
  <si>
    <t>명월리 1734</t>
    <phoneticPr fontId="10" type="noConversion"/>
  </si>
  <si>
    <t>명월리장</t>
    <phoneticPr fontId="10" type="noConversion"/>
  </si>
  <si>
    <t>다목적회관, 백난아자료실, 복합문화체험장</t>
    <phoneticPr fontId="10" type="noConversion"/>
  </si>
  <si>
    <t>조수초등학교</t>
    <phoneticPr fontId="10" type="noConversion"/>
  </si>
  <si>
    <t>한경면</t>
    <phoneticPr fontId="10" type="noConversion"/>
  </si>
  <si>
    <t>조수리 315</t>
    <phoneticPr fontId="10" type="noConversion"/>
  </si>
  <si>
    <t>조수리장</t>
    <phoneticPr fontId="10" type="noConversion"/>
  </si>
  <si>
    <t>문화체험교육센터 및 게스트하우스 운영</t>
    <phoneticPr fontId="10" type="noConversion"/>
  </si>
  <si>
    <t>고산초산양분교장</t>
    <phoneticPr fontId="10" type="noConversion"/>
  </si>
  <si>
    <t>청수리 3338</t>
    <phoneticPr fontId="10" type="noConversion"/>
  </si>
  <si>
    <t>면지역</t>
    <phoneticPr fontId="10" type="noConversion"/>
  </si>
  <si>
    <t>문화시설</t>
    <phoneticPr fontId="10" type="noConversion"/>
  </si>
  <si>
    <t>제주특별자치도</t>
    <phoneticPr fontId="10" type="noConversion"/>
  </si>
  <si>
    <t>문화창작공간 조성 및 운영</t>
    <phoneticPr fontId="10" type="noConversion"/>
  </si>
  <si>
    <t>판포초등학교</t>
    <phoneticPr fontId="10" type="noConversion"/>
  </si>
  <si>
    <t>판포리 2846-1</t>
    <phoneticPr fontId="10" type="noConversion"/>
  </si>
  <si>
    <t>한경면장</t>
    <phoneticPr fontId="10" type="noConversion"/>
  </si>
  <si>
    <t>지역주민을 위한 생활체육시설</t>
    <phoneticPr fontId="10" type="noConversion"/>
  </si>
  <si>
    <t>연평초등학교</t>
    <phoneticPr fontId="10" type="noConversion"/>
  </si>
  <si>
    <t>우도면</t>
    <phoneticPr fontId="10" type="noConversion"/>
  </si>
  <si>
    <t>연평리 1457</t>
    <phoneticPr fontId="10" type="noConversion"/>
  </si>
  <si>
    <t>기타(공동이용시설)</t>
    <phoneticPr fontId="10" type="noConversion"/>
  </si>
  <si>
    <t>우도면장</t>
    <phoneticPr fontId="10" type="noConversion"/>
  </si>
  <si>
    <t>지역주민편의시설 및 관광객 휴식공간</t>
    <phoneticPr fontId="10" type="noConversion"/>
  </si>
  <si>
    <t>삼양초회천분교장</t>
    <phoneticPr fontId="10" type="noConversion"/>
  </si>
  <si>
    <t>회천동</t>
    <phoneticPr fontId="10" type="noConversion"/>
  </si>
  <si>
    <t>기관설립</t>
    <phoneticPr fontId="10" type="noConversion"/>
  </si>
  <si>
    <t>(가칭)유치원교육체험원 설립 추친중</t>
    <phoneticPr fontId="10" type="noConversion"/>
  </si>
  <si>
    <t>광령초상전분교장</t>
    <phoneticPr fontId="10" type="noConversion"/>
  </si>
  <si>
    <t>고성리 94</t>
    <phoneticPr fontId="10" type="noConversion"/>
  </si>
  <si>
    <t>학교설립</t>
    <phoneticPr fontId="10" type="noConversion"/>
  </si>
  <si>
    <t>제주외국어고등학교</t>
    <phoneticPr fontId="10" type="noConversion"/>
  </si>
  <si>
    <t>조천초신흥분교장</t>
    <phoneticPr fontId="10" type="noConversion"/>
  </si>
  <si>
    <t>조천읍</t>
    <phoneticPr fontId="10" type="noConversion"/>
  </si>
  <si>
    <t>신흥리 94</t>
    <phoneticPr fontId="10" type="noConversion"/>
  </si>
  <si>
    <t>제주다문화교육센터
(제주국제교육원)</t>
    <phoneticPr fontId="10" type="noConversion"/>
  </si>
  <si>
    <t>안덕초대평분교장</t>
    <phoneticPr fontId="10" type="noConversion"/>
  </si>
  <si>
    <t>서귀포시</t>
    <phoneticPr fontId="10" type="noConversion"/>
  </si>
  <si>
    <t>안덕면</t>
    <phoneticPr fontId="10" type="noConversion"/>
  </si>
  <si>
    <t>창천리 850</t>
    <phoneticPr fontId="10" type="noConversion"/>
  </si>
  <si>
    <t>대평리장</t>
    <phoneticPr fontId="10" type="noConversion"/>
  </si>
  <si>
    <t>복합문화공간(여행자센터, 마을뮤지엄 등)</t>
    <phoneticPr fontId="10" type="noConversion"/>
  </si>
  <si>
    <t>서광초동광분교장</t>
    <phoneticPr fontId="10" type="noConversion"/>
  </si>
  <si>
    <t>동광리 976</t>
    <phoneticPr fontId="10" type="noConversion"/>
  </si>
  <si>
    <t>동광리장</t>
    <phoneticPr fontId="10" type="noConversion"/>
  </si>
  <si>
    <t>체험마을 및 카페 운영</t>
    <phoneticPr fontId="10" type="noConversion"/>
  </si>
  <si>
    <t>보성초신평분교장</t>
    <phoneticPr fontId="10" type="noConversion"/>
  </si>
  <si>
    <t>대정읍</t>
    <phoneticPr fontId="10" type="noConversion"/>
  </si>
  <si>
    <t>신평리 371-1</t>
    <phoneticPr fontId="10" type="noConversion"/>
  </si>
  <si>
    <t>신평리장</t>
    <phoneticPr fontId="10" type="noConversion"/>
  </si>
  <si>
    <t>생태체험학교 및 주민이용시설</t>
    <phoneticPr fontId="10" type="noConversion"/>
  </si>
  <si>
    <t>무릉초무릉동분교장</t>
    <phoneticPr fontId="10" type="noConversion"/>
  </si>
  <si>
    <t>무릉리 581-1</t>
    <phoneticPr fontId="10" type="noConversion"/>
  </si>
  <si>
    <t>무릉2리장</t>
    <phoneticPr fontId="10" type="noConversion"/>
  </si>
  <si>
    <t>마을농산물 직거래 장터, 카페</t>
    <phoneticPr fontId="10" type="noConversion"/>
  </si>
  <si>
    <t>보성초구억분교장</t>
    <phoneticPr fontId="10" type="noConversion"/>
  </si>
  <si>
    <t>구억리 889-1</t>
    <phoneticPr fontId="10" type="noConversion"/>
  </si>
  <si>
    <t>공동이용시설
소득증대시설</t>
    <phoneticPr fontId="10" type="noConversion"/>
  </si>
  <si>
    <t>구억리장</t>
    <phoneticPr fontId="10" type="noConversion"/>
  </si>
  <si>
    <t>옹기전시판매장 및 마을도서관</t>
    <phoneticPr fontId="10" type="noConversion"/>
  </si>
  <si>
    <t>풍천초신풍분교장</t>
    <phoneticPr fontId="10" type="noConversion"/>
  </si>
  <si>
    <t>성산읍</t>
    <phoneticPr fontId="10" type="noConversion"/>
  </si>
  <si>
    <t>신풍리 500</t>
    <phoneticPr fontId="10" type="noConversion"/>
  </si>
  <si>
    <t>신풍리장</t>
    <phoneticPr fontId="10" type="noConversion"/>
  </si>
  <si>
    <t>어멍아방잔치 마을통합교류센터</t>
    <phoneticPr fontId="10" type="noConversion"/>
  </si>
  <si>
    <t>신산초삼달분교장</t>
    <phoneticPr fontId="10" type="noConversion"/>
  </si>
  <si>
    <t>삼달리 437-5</t>
    <phoneticPr fontId="10" type="noConversion"/>
  </si>
  <si>
    <t>이유근</t>
    <phoneticPr fontId="10" type="noConversion"/>
  </si>
  <si>
    <t>김영갑갤러리두모악 미술관</t>
    <phoneticPr fontId="10" type="noConversion"/>
  </si>
  <si>
    <t>가시초등학교</t>
    <phoneticPr fontId="10" type="noConversion"/>
  </si>
  <si>
    <t>표선면</t>
    <phoneticPr fontId="10" type="noConversion"/>
  </si>
  <si>
    <t>가시리 1924</t>
    <phoneticPr fontId="10" type="noConversion"/>
  </si>
  <si>
    <t>서재철</t>
    <phoneticPr fontId="10" type="noConversion"/>
  </si>
  <si>
    <t>자연사랑미술관 및 전통문화인성 교육센터</t>
    <phoneticPr fontId="10" type="noConversion"/>
  </si>
  <si>
    <t>화산초등학교</t>
    <phoneticPr fontId="10" type="noConversion"/>
  </si>
  <si>
    <t>세화리 1811-1</t>
    <phoneticPr fontId="10" type="noConversion"/>
  </si>
  <si>
    <t>교육시설</t>
    <phoneticPr fontId="10" type="noConversion"/>
  </si>
  <si>
    <t>강순혁</t>
    <phoneticPr fontId="10" type="noConversion"/>
  </si>
  <si>
    <t>제주 전통놀이 문화체험관 운영</t>
    <phoneticPr fontId="10" type="noConversion"/>
  </si>
  <si>
    <t>영천초등학교</t>
    <phoneticPr fontId="10" type="noConversion"/>
  </si>
  <si>
    <t>상효동</t>
    <phoneticPr fontId="10" type="noConversion"/>
  </si>
  <si>
    <t>1291-2</t>
    <phoneticPr fontId="10" type="noConversion"/>
  </si>
  <si>
    <t>서귀포온성학교</t>
    <phoneticPr fontId="10" type="noConversion"/>
  </si>
  <si>
    <t>제주계</t>
    <phoneticPr fontId="3" type="noConversion"/>
  </si>
  <si>
    <t>읍지역</t>
    <phoneticPr fontId="4" type="noConversion"/>
  </si>
  <si>
    <t>유</t>
    <phoneticPr fontId="4" type="noConversion"/>
  </si>
  <si>
    <t>해당없음</t>
  </si>
  <si>
    <t>추자초횡간분교장</t>
  </si>
  <si>
    <t>제주시</t>
  </si>
  <si>
    <t>추자면</t>
  </si>
  <si>
    <t>대서리 산68</t>
  </si>
  <si>
    <t>도서 벽지(횡간도)에 위치, 대부자 및 활용도 없음</t>
  </si>
  <si>
    <t>지역주민 요청에 의한 미철거, 자체 보존관리</t>
  </si>
  <si>
    <t>용수초등학교</t>
  </si>
  <si>
    <t>한경면</t>
  </si>
  <si>
    <t>용수리 3533</t>
  </si>
  <si>
    <t>대부계약 종료 후 정리 및 반환 중</t>
  </si>
  <si>
    <t>정리 반환 후 폐교활용 연구용역 후 활용</t>
  </si>
  <si>
    <t>신창중학교</t>
  </si>
  <si>
    <t>신창리 135</t>
  </si>
  <si>
    <t>마을회 대부관련 의견제출 기한 연장 요청</t>
  </si>
  <si>
    <t>대부관련 의견제출 기한 연장</t>
  </si>
  <si>
    <t>창천초상천분교장</t>
  </si>
  <si>
    <t>서귀포시</t>
  </si>
  <si>
    <t>안덕면</t>
  </si>
  <si>
    <t>상천리 470-2</t>
  </si>
  <si>
    <t>서귀포시 미래문화자산사업으로 활용 검토 중</t>
  </si>
  <si>
    <t>활용 검토중</t>
  </si>
  <si>
    <t>신도초보흥분교장</t>
  </si>
  <si>
    <t>대정읍</t>
  </si>
  <si>
    <t>신도리 2595-2</t>
  </si>
  <si>
    <t>건물 없이 부지만 관리되고 있어 폐교활용 연구용역 후 활용 방안 마련 예정</t>
  </si>
  <si>
    <t>폐교활용 연구용역 후 활용</t>
  </si>
  <si>
    <t>영락초등학교</t>
  </si>
  <si>
    <t>영락리 1278</t>
  </si>
  <si>
    <t>신도초등학교</t>
  </si>
  <si>
    <t>신도리 1382-1</t>
  </si>
  <si>
    <t>유</t>
  </si>
  <si>
    <t>신도1리 마을회 신청서 검토</t>
  </si>
  <si>
    <t>무릉중학교</t>
  </si>
  <si>
    <t>무릉리 3296</t>
  </si>
  <si>
    <t>신산초난산분교장</t>
  </si>
  <si>
    <t>성산읍</t>
  </si>
  <si>
    <t>난산리 1109</t>
  </si>
  <si>
    <t>신산중학교</t>
  </si>
  <si>
    <t>신산리 953</t>
  </si>
  <si>
    <t>하천초등학교</t>
  </si>
  <si>
    <t>표선면</t>
  </si>
  <si>
    <t>하천리 357-1</t>
  </si>
  <si>
    <t>덕천분교장</t>
  </si>
  <si>
    <t>제주시 구좌읍 덕천리 300</t>
  </si>
  <si>
    <t>화전분교장</t>
  </si>
  <si>
    <t>제주시 애월읍 어도리 산25-1</t>
  </si>
  <si>
    <t>최○○</t>
  </si>
  <si>
    <t>색달분교장</t>
  </si>
  <si>
    <t>서귀포시 색달동 755</t>
  </si>
  <si>
    <t>시지역</t>
    <phoneticPr fontId="4" type="noConversion"/>
  </si>
  <si>
    <t>광명분교장</t>
  </si>
  <si>
    <t>서귀포시 안덕면 서광리 2162-3</t>
  </si>
  <si>
    <t>제주계</t>
    <phoneticPr fontId="4" type="noConversion"/>
  </si>
  <si>
    <t>경남</t>
    <phoneticPr fontId="6" type="noConversion"/>
  </si>
  <si>
    <t>창원</t>
    <phoneticPr fontId="4" type="noConversion"/>
  </si>
  <si>
    <t>창원</t>
    <phoneticPr fontId="10" type="noConversion"/>
  </si>
  <si>
    <t>진동초등학교태봉분교장</t>
    <phoneticPr fontId="4" type="noConversion"/>
  </si>
  <si>
    <t>창원시 마산합포구</t>
  </si>
  <si>
    <t>진동면</t>
  </si>
  <si>
    <t>태봉리 68</t>
  </si>
  <si>
    <t>태봉고등학교</t>
  </si>
  <si>
    <t>진해동중학교</t>
    <phoneticPr fontId="10" type="noConversion"/>
  </si>
  <si>
    <t>중</t>
    <phoneticPr fontId="10" type="noConversion"/>
  </si>
  <si>
    <t>창원시 진해구</t>
  </si>
  <si>
    <t>성내동</t>
  </si>
  <si>
    <t>396-9</t>
  </si>
  <si>
    <t>웅천고등학교</t>
  </si>
  <si>
    <t>구)북면초등학교</t>
    <phoneticPr fontId="10" type="noConversion"/>
  </si>
  <si>
    <t>창원시 의창구</t>
  </si>
  <si>
    <t>북면</t>
  </si>
  <si>
    <t>동전리 141-3</t>
  </si>
  <si>
    <t>창원진달래유치원</t>
  </si>
  <si>
    <t>구암여자중학교</t>
    <phoneticPr fontId="10" type="noConversion"/>
  </si>
  <si>
    <t>창원시 마산회원구</t>
  </si>
  <si>
    <t>구암동</t>
  </si>
  <si>
    <t>도서관</t>
  </si>
  <si>
    <t>창원예술학교 및 마산지혜의바다 도서관</t>
  </si>
  <si>
    <t>구)웅천초등학교</t>
    <phoneticPr fontId="10" type="noConversion"/>
  </si>
  <si>
    <t>399-4</t>
  </si>
  <si>
    <t>곰내유치원</t>
  </si>
  <si>
    <t>진전초등학교여항분교장</t>
    <phoneticPr fontId="10" type="noConversion"/>
  </si>
  <si>
    <t>진전면</t>
  </si>
  <si>
    <t>고사리 542</t>
  </si>
  <si>
    <t>연수시설</t>
  </si>
  <si>
    <t>식품안전영양체험관</t>
  </si>
  <si>
    <t>양촌초등학교</t>
    <phoneticPr fontId="10" type="noConversion"/>
  </si>
  <si>
    <t>양촌리 390</t>
  </si>
  <si>
    <t>마산아트센터</t>
  </si>
  <si>
    <t>상북초등학교</t>
    <phoneticPr fontId="10" type="noConversion"/>
  </si>
  <si>
    <t>진북면</t>
  </si>
  <si>
    <t>추곡리 534</t>
  </si>
  <si>
    <t>삼진미술관</t>
  </si>
  <si>
    <t>반동초등학교구복분교장</t>
    <phoneticPr fontId="10" type="noConversion"/>
  </si>
  <si>
    <t>구산면</t>
  </si>
  <si>
    <t>구복리 275-21</t>
  </si>
  <si>
    <t>구복예술촌</t>
  </si>
  <si>
    <t>양곡초등학교귀산분교장</t>
    <phoneticPr fontId="10" type="noConversion"/>
  </si>
  <si>
    <t>창원시 성산구</t>
  </si>
  <si>
    <t>귀산동</t>
  </si>
  <si>
    <t>친환경먹거리 체험학교 및 
교육아카데미</t>
  </si>
  <si>
    <t>구남중학교구산분교장</t>
    <phoneticPr fontId="10" type="noConversion"/>
  </si>
  <si>
    <t>수정리 653-2</t>
  </si>
  <si>
    <t>공공체육시설</t>
  </si>
  <si>
    <t>창원시청</t>
  </si>
  <si>
    <t>주민생활 체육시설</t>
  </si>
  <si>
    <t>북면초등학교화천분교장</t>
    <phoneticPr fontId="10" type="noConversion"/>
  </si>
  <si>
    <t>외감리 168</t>
  </si>
  <si>
    <t>창원지역자활센터</t>
  </si>
  <si>
    <t xml:space="preserve">환경체험 프로그램 및 
다회용기세척사업 </t>
  </si>
  <si>
    <t>진주</t>
    <phoneticPr fontId="4" type="noConversion"/>
  </si>
  <si>
    <t>진주</t>
    <phoneticPr fontId="10" type="noConversion"/>
  </si>
  <si>
    <t>구)갈전초등학교</t>
  </si>
  <si>
    <t>진주시</t>
  </si>
  <si>
    <t>금산면</t>
  </si>
  <si>
    <t>갈전리 1441-1</t>
  </si>
  <si>
    <t>장애인보호시설</t>
  </si>
  <si>
    <t>사봉초등학교부계분교장</t>
    <phoneticPr fontId="10" type="noConversion"/>
  </si>
  <si>
    <t>사봉면</t>
  </si>
  <si>
    <t>부계리 1159</t>
  </si>
  <si>
    <t>미천중학교</t>
  </si>
  <si>
    <t>미천면</t>
  </si>
  <si>
    <t>오방리 600</t>
  </si>
  <si>
    <t>드론체험장</t>
  </si>
  <si>
    <t>대암초등학교</t>
  </si>
  <si>
    <t>집현면</t>
  </si>
  <si>
    <t>대암리 417</t>
  </si>
  <si>
    <t>농촌전통체험</t>
  </si>
  <si>
    <t>원당초등학교</t>
  </si>
  <si>
    <t>수곡면</t>
  </si>
  <si>
    <t>원외리 2-1</t>
  </si>
  <si>
    <t>지역자활센터</t>
  </si>
  <si>
    <t>내동초등학교나동분교장</t>
    <phoneticPr fontId="10" type="noConversion"/>
  </si>
  <si>
    <t>내동면</t>
  </si>
  <si>
    <t>삼계리 253-9</t>
  </si>
  <si>
    <t>미술관</t>
  </si>
  <si>
    <t>명석초등학교계원분교장</t>
    <phoneticPr fontId="10" type="noConversion"/>
  </si>
  <si>
    <t>명석면</t>
  </si>
  <si>
    <t>계원리 174-1</t>
  </si>
  <si>
    <t>캠핑장 및 체험학습</t>
  </si>
  <si>
    <t>구)미천초등학교</t>
  </si>
  <si>
    <t>오방리 141-4</t>
  </si>
  <si>
    <t>국토안전관리원</t>
  </si>
  <si>
    <t>안전체험교육</t>
  </si>
  <si>
    <t>이반성초등학교진산분교장</t>
    <phoneticPr fontId="10" type="noConversion"/>
  </si>
  <si>
    <t>이반성면</t>
  </si>
  <si>
    <t>가산리 151-1</t>
  </si>
  <si>
    <t>경남꿈키움중학교</t>
  </si>
  <si>
    <t>구)장재초등학교</t>
  </si>
  <si>
    <t>장재동</t>
  </si>
  <si>
    <t>진주누리유치원</t>
  </si>
  <si>
    <t>구)문산중학교</t>
  </si>
  <si>
    <t>문산읍</t>
  </si>
  <si>
    <t>삼곡리 640-1</t>
  </si>
  <si>
    <t>경상남도교육청
학생안전체험교육원</t>
  </si>
  <si>
    <t>한평초등학교</t>
  </si>
  <si>
    <t>대평면</t>
    <phoneticPr fontId="10" type="noConversion"/>
  </si>
  <si>
    <t>대평리 509</t>
    <phoneticPr fontId="10" type="noConversion"/>
  </si>
  <si>
    <t>경상남도교육청교육연수원
서부별관</t>
  </si>
  <si>
    <t>통영</t>
    <phoneticPr fontId="4" type="noConversion"/>
  </si>
  <si>
    <t>통영</t>
    <phoneticPr fontId="10" type="noConversion"/>
  </si>
  <si>
    <t>광호초등학교</t>
  </si>
  <si>
    <t>통영시</t>
  </si>
  <si>
    <t>광도면</t>
  </si>
  <si>
    <t>용호리 206</t>
  </si>
  <si>
    <t>사랑이모이는샘 김○○</t>
  </si>
  <si>
    <t>장애우보호시설</t>
  </si>
  <si>
    <t>도산초등학교도남분교장</t>
  </si>
  <si>
    <t>도산면</t>
  </si>
  <si>
    <t>저산리 613-1</t>
  </si>
  <si>
    <t>도산예술촌 이○○</t>
  </si>
  <si>
    <t>창작 작품활동 스튜디오 및 전시공간</t>
  </si>
  <si>
    <t>도원초등학교</t>
  </si>
  <si>
    <t>원산리 933</t>
  </si>
  <si>
    <t>지역주민생활체육</t>
  </si>
  <si>
    <t>사량초등학교읍덕분교장</t>
  </si>
  <si>
    <t>사량면</t>
  </si>
  <si>
    <t>읍덕리 366-1</t>
  </si>
  <si>
    <t>주민복지 및 도예체험 교육공간</t>
  </si>
  <si>
    <t>산양초등학교연명분교장</t>
  </si>
  <si>
    <t>산양읍</t>
  </si>
  <si>
    <t>연화리 1124</t>
  </si>
  <si>
    <t>연명예술촌 박○○</t>
  </si>
  <si>
    <t>창작스튜디오 및 전시장</t>
  </si>
  <si>
    <t>산양초등학교화양분교장</t>
  </si>
  <si>
    <t>신전리 889</t>
  </si>
  <si>
    <t>함지화양영농조합거북선문화재연구소</t>
  </si>
  <si>
    <t>소득증대 및 거북선 체험/모형제작</t>
  </si>
  <si>
    <t>수월초등학교</t>
  </si>
  <si>
    <t>수월리 866-1</t>
  </si>
  <si>
    <t>각화세상 김OO</t>
  </si>
  <si>
    <t>문화시설(각화세상) 및 주민공동이용</t>
  </si>
  <si>
    <t>원량초등학교도덕분교장</t>
  </si>
  <si>
    <t>욕지면</t>
  </si>
  <si>
    <t>서산리 644</t>
  </si>
  <si>
    <t>도동어촌계장 홍OO</t>
  </si>
  <si>
    <t>소득증대시설/주민공동이용</t>
  </si>
  <si>
    <t>평림초등학교</t>
  </si>
  <si>
    <t>평림동</t>
  </si>
  <si>
    <t>809-1</t>
  </si>
  <si>
    <t>한국해양소년단 공○○</t>
  </si>
  <si>
    <t>해양특성화교육장</t>
  </si>
  <si>
    <t>한산초등학교매물도분교장</t>
  </si>
  <si>
    <t>한산면</t>
  </si>
  <si>
    <t>매죽리 34-13</t>
  </si>
  <si>
    <t>당금마을이장 박OO</t>
  </si>
  <si>
    <t>소득증대시설/주민공동복지</t>
  </si>
  <si>
    <t>한산초등학교</t>
  </si>
  <si>
    <t>창좌리 726-1</t>
  </si>
  <si>
    <t>교육체험(충무공) 및 소득증대시설</t>
  </si>
  <si>
    <t>한산초등학교용호분교장</t>
  </si>
  <si>
    <t>용호리 459-1</t>
  </si>
  <si>
    <t>용초마을 및 호두마을</t>
  </si>
  <si>
    <t>공립형 고양이 보호분양시설</t>
  </si>
  <si>
    <t>충렬초등학교대평분교장</t>
  </si>
  <si>
    <t>아름다운동행</t>
  </si>
  <si>
    <t>사천</t>
    <phoneticPr fontId="4" type="noConversion"/>
  </si>
  <si>
    <t>사천</t>
    <phoneticPr fontId="10" type="noConversion"/>
  </si>
  <si>
    <t>사남초등학교</t>
    <phoneticPr fontId="4" type="noConversion"/>
  </si>
  <si>
    <t>사천시</t>
  </si>
  <si>
    <t>사남면</t>
  </si>
  <si>
    <t>죽천리 382</t>
  </si>
  <si>
    <t>사천유치원</t>
  </si>
  <si>
    <t>선진초등학교</t>
    <phoneticPr fontId="10" type="noConversion"/>
  </si>
  <si>
    <t>용현면</t>
  </si>
  <si>
    <t>통양리 108</t>
  </si>
  <si>
    <t>선진유치원</t>
  </si>
  <si>
    <t>삼성초등학교유천분교장</t>
    <phoneticPr fontId="10" type="noConversion"/>
  </si>
  <si>
    <t>유천리 182</t>
  </si>
  <si>
    <t>학교통합지원센터 학교 지원 폐임목재 수거 및 파쇄장</t>
  </si>
  <si>
    <t>금진초등학교</t>
    <phoneticPr fontId="10" type="noConversion"/>
  </si>
  <si>
    <t>서포면</t>
  </si>
  <si>
    <t>금진리 438</t>
  </si>
  <si>
    <t>천연염색 및 체험교육</t>
  </si>
  <si>
    <t>사동초등학교</t>
    <phoneticPr fontId="10" type="noConversion"/>
  </si>
  <si>
    <t>사천읍</t>
  </si>
  <si>
    <t>두량리 256</t>
  </si>
  <si>
    <t>교육용시설 및 문화시설</t>
  </si>
  <si>
    <t>인문학 교육공간 및 고서(화) 박물관</t>
  </si>
  <si>
    <t>대방초등학교실안분교장</t>
    <phoneticPr fontId="10" type="noConversion"/>
  </si>
  <si>
    <t>실안동</t>
  </si>
  <si>
    <t>축구교실 및 축구단 운영</t>
  </si>
  <si>
    <t>김해</t>
  </si>
  <si>
    <t>신월초등학교</t>
  </si>
  <si>
    <t>김해시</t>
  </si>
  <si>
    <t>진례면</t>
  </si>
  <si>
    <t>신월리 440-2</t>
  </si>
  <si>
    <t>경상남도교육청유아교육원 
김해체험분원</t>
  </si>
  <si>
    <t>김해봉황초등학교이화분교장</t>
  </si>
  <si>
    <t>화목동</t>
  </si>
  <si>
    <t>60-5</t>
  </si>
  <si>
    <t>김해은혜학교</t>
  </si>
  <si>
    <t>금곡초등학교</t>
  </si>
  <si>
    <t>한림면</t>
  </si>
  <si>
    <t>금곡리 851-3</t>
  </si>
  <si>
    <t>금곡무지개고등학교</t>
  </si>
  <si>
    <t>구)수남초등학교</t>
  </si>
  <si>
    <t>응달동</t>
  </si>
  <si>
    <t>154-21</t>
  </si>
  <si>
    <t>장유유치원</t>
  </si>
  <si>
    <t>구)주촌초등학교</t>
  </si>
  <si>
    <t>주촌면</t>
  </si>
  <si>
    <t>내삼리 652-1</t>
  </si>
  <si>
    <t>경상남도교육청
김해지혜의바다</t>
  </si>
  <si>
    <t>김해</t>
    <phoneticPr fontId="4" type="noConversion"/>
  </si>
  <si>
    <t>김해</t>
    <phoneticPr fontId="10" type="noConversion"/>
  </si>
  <si>
    <t>신천초등학교</t>
    <phoneticPr fontId="10" type="noConversion"/>
  </si>
  <si>
    <t>신천리 662</t>
  </si>
  <si>
    <t>김해지혜의바다 도서 및 집기 보관</t>
  </si>
  <si>
    <t>주동초등학교</t>
    <phoneticPr fontId="10" type="noConversion"/>
  </si>
  <si>
    <t>선지리 248-1</t>
  </si>
  <si>
    <t>공용시설</t>
    <phoneticPr fontId="10" type="noConversion"/>
  </si>
  <si>
    <t>장유도서관 물품 보관</t>
  </si>
  <si>
    <t>밀양</t>
    <phoneticPr fontId="10" type="noConversion"/>
  </si>
  <si>
    <t>부북초등학교정진분교장</t>
    <phoneticPr fontId="10" type="noConversion"/>
  </si>
  <si>
    <t>밀양시</t>
  </si>
  <si>
    <t>부북면</t>
  </si>
  <si>
    <t>퇴로리 280-5</t>
  </si>
  <si>
    <t>이○○</t>
  </si>
  <si>
    <t>농촌전통문화체험장 및 치즈체험장</t>
  </si>
  <si>
    <t>봉황초등학교</t>
    <phoneticPr fontId="10" type="noConversion"/>
  </si>
  <si>
    <t>초동면</t>
  </si>
  <si>
    <t>덕산리 292</t>
  </si>
  <si>
    <t>남○○외 1명</t>
  </si>
  <si>
    <t>한지공예체험학습장</t>
  </si>
  <si>
    <t>산동초등학교고례분교장</t>
    <phoneticPr fontId="10" type="noConversion"/>
  </si>
  <si>
    <t>단장면</t>
  </si>
  <si>
    <t>고례리 1516-1</t>
  </si>
  <si>
    <t>야영교육장, 자연학습관, 주민편의시설</t>
  </si>
  <si>
    <t>초동초등학교반월분교장</t>
    <phoneticPr fontId="10" type="noConversion"/>
  </si>
  <si>
    <t>대곡리 245-3</t>
  </si>
  <si>
    <t>야영교육장</t>
  </si>
  <si>
    <t>무안초등학교중산분교장</t>
    <phoneticPr fontId="10" type="noConversion"/>
  </si>
  <si>
    <t>무안면</t>
  </si>
  <si>
    <t>중산리 162-1</t>
  </si>
  <si>
    <t>㈜삼강농산 주식회사 대표 구○○</t>
  </si>
  <si>
    <t>농산물재배 및 건조장</t>
  </si>
  <si>
    <t>단산초등학교</t>
    <phoneticPr fontId="10" type="noConversion"/>
  </si>
  <si>
    <t>산외면</t>
  </si>
  <si>
    <t>금곡리 83-2</t>
  </si>
  <si>
    <t>구)상동초등학교</t>
    <phoneticPr fontId="10" type="noConversion"/>
  </si>
  <si>
    <t>상동면</t>
  </si>
  <si>
    <t>금산리 875-2</t>
  </si>
  <si>
    <t>김○○ 외 2인</t>
  </si>
  <si>
    <t>빈지소문화예술촌</t>
  </si>
  <si>
    <t>무안초등학교내진분교장</t>
    <phoneticPr fontId="10" type="noConversion"/>
  </si>
  <si>
    <t>양효리 349</t>
  </si>
  <si>
    <t>귀농귀촌지원</t>
    <phoneticPr fontId="10" type="noConversion"/>
  </si>
  <si>
    <t>지역사회활성화기반조성사업
(귀농,귀촌 지원시설)</t>
  </si>
  <si>
    <t>가인초등학교</t>
    <phoneticPr fontId="4" type="noConversion"/>
  </si>
  <si>
    <t>산내면</t>
  </si>
  <si>
    <t>가인리 539-1</t>
  </si>
  <si>
    <t>취약계층 스포츠센터</t>
  </si>
  <si>
    <t>상동초등학교안인분교장</t>
    <phoneticPr fontId="10" type="noConversion"/>
  </si>
  <si>
    <t>안인리 297-1</t>
  </si>
  <si>
    <t>농촌체험학습장</t>
  </si>
  <si>
    <t>무안초등학교운정분교장</t>
    <phoneticPr fontId="10" type="noConversion"/>
  </si>
  <si>
    <t>운정리 149-4</t>
  </si>
  <si>
    <t>신○○ 외 2명</t>
  </si>
  <si>
    <t>농촌드론전문교육원</t>
  </si>
  <si>
    <t>안법초등학교</t>
    <phoneticPr fontId="10" type="noConversion"/>
  </si>
  <si>
    <t>안법리 506-3</t>
  </si>
  <si>
    <t>마을기업(캠핑장) 및 마을공동이용시설(체육시설)</t>
  </si>
  <si>
    <t>백산초등학교</t>
    <phoneticPr fontId="10" type="noConversion"/>
  </si>
  <si>
    <t>하남읍</t>
  </si>
  <si>
    <t>백산리 1257-4</t>
  </si>
  <si>
    <t>소득증대시설,
공동이용시설</t>
    <phoneticPr fontId="10" type="noConversion"/>
  </si>
  <si>
    <t>백산두레영농조합법인</t>
  </si>
  <si>
    <t>마을기업(캠핑장), 생활문화체험시설, 백산작은도서관</t>
  </si>
  <si>
    <t>안태초등학교</t>
    <phoneticPr fontId="10" type="noConversion"/>
  </si>
  <si>
    <t>삼랑진읍</t>
  </si>
  <si>
    <t>안태리 542</t>
  </si>
  <si>
    <t>이영주 외 1명</t>
  </si>
  <si>
    <t xml:space="preserve">서각, 한지공예, 도자기체험학교 </t>
  </si>
  <si>
    <t>수산초등학교하남대사분교장</t>
    <phoneticPr fontId="10" type="noConversion"/>
  </si>
  <si>
    <t>대사리 242-2</t>
  </si>
  <si>
    <t>경남특수교육원</t>
  </si>
  <si>
    <t>인산초등학교</t>
    <phoneticPr fontId="10" type="noConversion"/>
  </si>
  <si>
    <t>청도면</t>
  </si>
  <si>
    <t>인산리 656</t>
  </si>
  <si>
    <t>미리벌중학교</t>
  </si>
  <si>
    <t>밀양중학교청도분교장</t>
    <phoneticPr fontId="10" type="noConversion"/>
  </si>
  <si>
    <t>인산리 667-1</t>
  </si>
  <si>
    <t>상남중학교</t>
    <phoneticPr fontId="10" type="noConversion"/>
  </si>
  <si>
    <t>상남면</t>
  </si>
  <si>
    <t>평촌리 735</t>
  </si>
  <si>
    <t>밀양영화고등학교</t>
  </si>
  <si>
    <t>초동중학교</t>
    <phoneticPr fontId="10" type="noConversion"/>
  </si>
  <si>
    <t>성만리 624-2</t>
  </si>
  <si>
    <t>밀양아리솔학교</t>
  </si>
  <si>
    <t>상동중학교</t>
    <phoneticPr fontId="10" type="noConversion"/>
  </si>
  <si>
    <t>금산리 887-3</t>
  </si>
  <si>
    <t>상동초등학교</t>
  </si>
  <si>
    <t>거제</t>
    <phoneticPr fontId="4" type="noConversion"/>
  </si>
  <si>
    <t>거제</t>
    <phoneticPr fontId="10" type="noConversion"/>
  </si>
  <si>
    <t>일운초등학교내도분교장</t>
    <phoneticPr fontId="4" type="noConversion"/>
  </si>
  <si>
    <t>거제시</t>
  </si>
  <si>
    <t>일운면</t>
  </si>
  <si>
    <t>와현리 11-2</t>
  </si>
  <si>
    <t>농어촌체험시설</t>
  </si>
  <si>
    <t>동부초등학교동령분교장</t>
    <phoneticPr fontId="10" type="noConversion"/>
  </si>
  <si>
    <t>동부면</t>
  </si>
  <si>
    <t>오송리 561</t>
  </si>
  <si>
    <t>도예체험교육장</t>
  </si>
  <si>
    <t>숭덕초등학교학산분교장</t>
    <phoneticPr fontId="10" type="noConversion"/>
  </si>
  <si>
    <t>둔덕면</t>
  </si>
  <si>
    <t>학산리 486-3</t>
  </si>
  <si>
    <t>㈜영공방</t>
  </si>
  <si>
    <t>전통모형체험학습장</t>
  </si>
  <si>
    <t>명사초등학교해금강분교장</t>
    <phoneticPr fontId="10" type="noConversion"/>
  </si>
  <si>
    <t>남부면</t>
  </si>
  <si>
    <t>갈곶리 262-5</t>
  </si>
  <si>
    <t>테마박물강</t>
  </si>
  <si>
    <t>창호초등학교신호분교장</t>
    <phoneticPr fontId="10" type="noConversion"/>
  </si>
  <si>
    <t>사등면</t>
  </si>
  <si>
    <t>창호리 2126-2</t>
  </si>
  <si>
    <t>어린이집및체험학습장</t>
  </si>
  <si>
    <t>숭덕초등학교상동분교장</t>
    <phoneticPr fontId="10" type="noConversion"/>
  </si>
  <si>
    <t>상둔리 859-1</t>
  </si>
  <si>
    <t>김ㅇㅇ,김ㅇㅇ</t>
  </si>
  <si>
    <t>적정기술체험및에너지교육장</t>
  </si>
  <si>
    <t>거제초등학교법동분교장</t>
    <phoneticPr fontId="10" type="noConversion"/>
  </si>
  <si>
    <t>거제면</t>
  </si>
  <si>
    <t>법동리 266</t>
  </si>
  <si>
    <t>미술전시장및문화센터</t>
  </si>
  <si>
    <t>대금초등학교</t>
    <phoneticPr fontId="10" type="noConversion"/>
  </si>
  <si>
    <t>장목면</t>
  </si>
  <si>
    <t>율천리 49-3</t>
  </si>
  <si>
    <t xml:space="preserve">야영교육장 </t>
  </si>
  <si>
    <t>하청초등학교덕곡분교장</t>
    <phoneticPr fontId="10" type="noConversion"/>
  </si>
  <si>
    <t>하청면</t>
  </si>
  <si>
    <t>덕곡리 579</t>
  </si>
  <si>
    <t>거제시청</t>
  </si>
  <si>
    <t>하수처리시설증설사업 가적치장</t>
  </si>
  <si>
    <t>일운초등학교구조라분교장</t>
    <phoneticPr fontId="10" type="noConversion"/>
  </si>
  <si>
    <t>구조라리 58-2</t>
  </si>
  <si>
    <t>구조라마을회</t>
  </si>
  <si>
    <t>주민생활체육장</t>
  </si>
  <si>
    <t>명사초등학교다대분교장</t>
    <phoneticPr fontId="10" type="noConversion"/>
  </si>
  <si>
    <t>다대리 67</t>
  </si>
  <si>
    <t>다대마을회</t>
  </si>
  <si>
    <t>주민소득증대시설및어촌체험학습</t>
  </si>
  <si>
    <t>국산초등학교덕포분교장</t>
    <phoneticPr fontId="10" type="noConversion"/>
  </si>
  <si>
    <t>덕포동</t>
  </si>
  <si>
    <t>평생학습관</t>
  </si>
  <si>
    <t>숭덕초등학교화도분교장</t>
    <phoneticPr fontId="10" type="noConversion"/>
  </si>
  <si>
    <t>술역리 808-1</t>
  </si>
  <si>
    <t>섬꽃마을화도영어조합법인</t>
  </si>
  <si>
    <t>주민소득증대시설및야영장</t>
  </si>
  <si>
    <t>일운초등학교예구분교장</t>
    <phoneticPr fontId="10" type="noConversion"/>
  </si>
  <si>
    <t>와현리 255</t>
  </si>
  <si>
    <t>예구마을회</t>
  </si>
  <si>
    <t>소득증대및주민공동이용시설</t>
  </si>
  <si>
    <t>동부초등학교학동분교장</t>
    <phoneticPr fontId="10" type="noConversion"/>
  </si>
  <si>
    <t>학동리 551</t>
  </si>
  <si>
    <t>거제학동학생야영수련원</t>
  </si>
  <si>
    <t>계룡초등학교삼룡분교장</t>
    <phoneticPr fontId="10" type="noConversion"/>
  </si>
  <si>
    <t>문동동</t>
  </si>
  <si>
    <t>삼룡초등학교 재개교</t>
  </si>
  <si>
    <t>의령</t>
    <phoneticPr fontId="4" type="noConversion"/>
  </si>
  <si>
    <t>의령</t>
    <phoneticPr fontId="10" type="noConversion"/>
  </si>
  <si>
    <t>운암초등학교</t>
    <phoneticPr fontId="4" type="noConversion"/>
  </si>
  <si>
    <t>의령군</t>
  </si>
  <si>
    <t>가례면</t>
  </si>
  <si>
    <t>운암리 117</t>
  </si>
  <si>
    <t>의령은광학교</t>
  </si>
  <si>
    <t>함안</t>
    <phoneticPr fontId="4" type="noConversion"/>
  </si>
  <si>
    <t>함안</t>
    <phoneticPr fontId="10" type="noConversion"/>
  </si>
  <si>
    <t>신음초등학교</t>
    <phoneticPr fontId="10" type="noConversion"/>
  </si>
  <si>
    <t>함안군</t>
  </si>
  <si>
    <t>가야읍</t>
  </si>
  <si>
    <t>신음리 1034</t>
  </si>
  <si>
    <t>생태체험학습장</t>
  </si>
  <si>
    <t>칠북초등학교</t>
    <phoneticPr fontId="10" type="noConversion"/>
  </si>
  <si>
    <t>칠북면</t>
  </si>
  <si>
    <t>검단리 980</t>
  </si>
  <si>
    <t>낙동강학생교육원 칠북분원</t>
  </si>
  <si>
    <t>문현초등학교</t>
    <phoneticPr fontId="10" type="noConversion"/>
  </si>
  <si>
    <t>법수면</t>
  </si>
  <si>
    <t>대송리 1110</t>
  </si>
  <si>
    <t>군북초등학교사촌분교장</t>
    <phoneticPr fontId="10" type="noConversion"/>
  </si>
  <si>
    <t>군북면</t>
  </si>
  <si>
    <t>사촌리 862</t>
  </si>
  <si>
    <t>표고버섯 재배 교육 및 컨설팅</t>
  </si>
  <si>
    <t>군북초등학교수곡분교장</t>
    <phoneticPr fontId="10" type="noConversion"/>
  </si>
  <si>
    <t>수곡리 175</t>
  </si>
  <si>
    <t>버섯재배 및 시범농장</t>
  </si>
  <si>
    <t>서촌초등학교</t>
    <phoneticPr fontId="10" type="noConversion"/>
  </si>
  <si>
    <t>대산면</t>
  </si>
  <si>
    <t>서촌리 231</t>
  </si>
  <si>
    <t>탈소외 청소년 교육 및 취업.창업 공간 활용</t>
  </si>
  <si>
    <t>법수초등학교우거분교장</t>
    <phoneticPr fontId="10" type="noConversion"/>
  </si>
  <si>
    <t>우거리 789</t>
  </si>
  <si>
    <t>주식회사 재도전사관학교</t>
  </si>
  <si>
    <t>소상공인.중소기업 경영자의 재기를 위한 재도전 사관학교 운영</t>
  </si>
  <si>
    <t>구)대산초등학교</t>
    <phoneticPr fontId="10" type="noConversion"/>
  </si>
  <si>
    <t>평림리 398-1</t>
  </si>
  <si>
    <t>농업회사법인 한길㈜</t>
  </si>
  <si>
    <t>체험교육농장 조성</t>
  </si>
  <si>
    <t>관동초등학교</t>
    <phoneticPr fontId="10" type="noConversion"/>
  </si>
  <si>
    <t>강주리 408-2</t>
  </si>
  <si>
    <t>법수중학교</t>
    <phoneticPr fontId="10" type="noConversion"/>
  </si>
  <si>
    <t>우거리 912</t>
  </si>
  <si>
    <t>한자고서 분류 작업</t>
  </si>
  <si>
    <t>창녕</t>
    <phoneticPr fontId="10" type="noConversion"/>
  </si>
  <si>
    <t>대학초등학교</t>
    <phoneticPr fontId="10" type="noConversion"/>
  </si>
  <si>
    <t>창녕군</t>
  </si>
  <si>
    <t>대지면</t>
  </si>
  <si>
    <t>본초리 276</t>
  </si>
  <si>
    <t>도자기체험학습장</t>
  </si>
  <si>
    <t>계창초등학교옥천분교장</t>
    <phoneticPr fontId="10" type="noConversion"/>
  </si>
  <si>
    <t>창녕읍</t>
  </si>
  <si>
    <t>옥천리 711</t>
  </si>
  <si>
    <t>디지털곤충학습관</t>
  </si>
  <si>
    <t>유어초등학교회룡분교장</t>
    <phoneticPr fontId="10" type="noConversion"/>
  </si>
  <si>
    <t>유어면</t>
  </si>
  <si>
    <t>대대리 387-1</t>
  </si>
  <si>
    <t>경상남도교육청 과학교육원 우포생태분원</t>
  </si>
  <si>
    <t>창락초등학교</t>
    <phoneticPr fontId="4" type="noConversion"/>
  </si>
  <si>
    <t>창락초등학교</t>
    <phoneticPr fontId="10" type="noConversion"/>
  </si>
  <si>
    <t>퇴천리 544</t>
  </si>
  <si>
    <t>창녕유치원</t>
  </si>
  <si>
    <t>고성</t>
    <phoneticPr fontId="4" type="noConversion"/>
  </si>
  <si>
    <t>고성</t>
    <phoneticPr fontId="10" type="noConversion"/>
  </si>
  <si>
    <t>하일중학교</t>
  </si>
  <si>
    <t>고성군</t>
  </si>
  <si>
    <t>하일면</t>
  </si>
  <si>
    <t>학림리 701-2</t>
  </si>
  <si>
    <t>경남고성음악고등학교</t>
  </si>
  <si>
    <t>대성초등학교광일분교장</t>
  </si>
  <si>
    <t>거류면</t>
  </si>
  <si>
    <t>송산로 111</t>
  </si>
  <si>
    <t>고성유치원</t>
  </si>
  <si>
    <t>삼락초등학교</t>
  </si>
  <si>
    <t>마암면</t>
  </si>
  <si>
    <t>삼락리 180</t>
  </si>
  <si>
    <t>고성미래교육지원센터 삼락</t>
  </si>
  <si>
    <t>양지초등학교</t>
  </si>
  <si>
    <t>대가면</t>
  </si>
  <si>
    <t>연지리 279</t>
  </si>
  <si>
    <t>아트앤체험캠프장</t>
  </si>
  <si>
    <t>남해</t>
    <phoneticPr fontId="4" type="noConversion"/>
  </si>
  <si>
    <t>남해</t>
    <phoneticPr fontId="10" type="noConversion"/>
  </si>
  <si>
    <t>북창선초등학교</t>
    <phoneticPr fontId="10" type="noConversion"/>
  </si>
  <si>
    <t>남해군</t>
  </si>
  <si>
    <t>창선면</t>
  </si>
  <si>
    <t>대벽리 277</t>
  </si>
  <si>
    <t>서각체험공방 및 전시장</t>
  </si>
  <si>
    <t>송남초등학교</t>
    <phoneticPr fontId="10" type="noConversion"/>
  </si>
  <si>
    <t>미조면</t>
  </si>
  <si>
    <t>송정리 1175-4</t>
  </si>
  <si>
    <t>학생교육원 남해분원</t>
  </si>
  <si>
    <t>성호중학교</t>
    <phoneticPr fontId="10" type="noConversion"/>
  </si>
  <si>
    <t>서면</t>
  </si>
  <si>
    <t>서상리 655-1</t>
  </si>
  <si>
    <t>성명초등학교 교사동</t>
  </si>
  <si>
    <t>서창선초등학교</t>
    <phoneticPr fontId="10" type="noConversion"/>
  </si>
  <si>
    <t>율도리 546</t>
  </si>
  <si>
    <t>보물섬고등학교 설립</t>
  </si>
  <si>
    <t>하동</t>
    <phoneticPr fontId="4" type="noConversion"/>
  </si>
  <si>
    <t>하동</t>
    <phoneticPr fontId="10" type="noConversion"/>
  </si>
  <si>
    <t>청암초등학교명사분교장</t>
    <phoneticPr fontId="10" type="noConversion"/>
  </si>
  <si>
    <t>하동군</t>
  </si>
  <si>
    <t>청암면</t>
  </si>
  <si>
    <t>명호리 854-2</t>
  </si>
  <si>
    <t>명사마을회</t>
  </si>
  <si>
    <t>농산물 가공 저장</t>
  </si>
  <si>
    <t>하동</t>
  </si>
  <si>
    <t>북천초등학교대야분교장</t>
    <phoneticPr fontId="10" type="noConversion"/>
  </si>
  <si>
    <t>북천면</t>
  </si>
  <si>
    <t>화정리 58</t>
  </si>
  <si>
    <t>교육용시설</t>
    <phoneticPr fontId="4" type="noConversion"/>
  </si>
  <si>
    <t>전통건축체험교육장</t>
    <phoneticPr fontId="10" type="noConversion"/>
  </si>
  <si>
    <t>옥종초등학교두양분교장</t>
    <phoneticPr fontId="10" type="noConversion"/>
  </si>
  <si>
    <t>옥종면</t>
  </si>
  <si>
    <t>두양리 460</t>
  </si>
  <si>
    <t>사회적협동조합자연</t>
  </si>
  <si>
    <t>지역주민 및 지역아동센터 문화교실</t>
  </si>
  <si>
    <t>진교초등학교안심분교장</t>
    <phoneticPr fontId="10" type="noConversion"/>
  </si>
  <si>
    <t>진교면</t>
  </si>
  <si>
    <t>백련리 352-12</t>
  </si>
  <si>
    <t>전통도자기 전시장</t>
  </si>
  <si>
    <t>횡천초등학교전대분교장</t>
    <phoneticPr fontId="10" type="noConversion"/>
  </si>
  <si>
    <t>횡천면</t>
  </si>
  <si>
    <t>전대리 508</t>
  </si>
  <si>
    <t>농.임산물 가공 및
보관 창고</t>
  </si>
  <si>
    <t>고남초등학교신월분교장</t>
    <phoneticPr fontId="10" type="noConversion"/>
  </si>
  <si>
    <t>고전면</t>
  </si>
  <si>
    <t>신월리 207-2</t>
  </si>
  <si>
    <t>하동자활센터</t>
  </si>
  <si>
    <t>지역자활센터
(저소득층 주민복지)</t>
  </si>
  <si>
    <t>진교초등학교월운분교장</t>
    <phoneticPr fontId="10" type="noConversion"/>
  </si>
  <si>
    <t>월운리 573-2</t>
  </si>
  <si>
    <t>원예문화체험전시장</t>
  </si>
  <si>
    <t>청암초등학교상이분교장</t>
    <phoneticPr fontId="10" type="noConversion"/>
  </si>
  <si>
    <t>상이리 118</t>
  </si>
  <si>
    <t>아동복지사업
(지역아동센터)</t>
  </si>
  <si>
    <t>구)양보초등학교</t>
    <phoneticPr fontId="10" type="noConversion"/>
  </si>
  <si>
    <t>양보면</t>
  </si>
  <si>
    <t>장암리 583</t>
  </si>
  <si>
    <t>한다사중학교</t>
  </si>
  <si>
    <t>매계초등학교</t>
  </si>
  <si>
    <t>악양면</t>
  </si>
  <si>
    <t>매계리 75</t>
  </si>
  <si>
    <t>하동학생야영수련원</t>
  </si>
  <si>
    <t>신기초등학교</t>
  </si>
  <si>
    <t>하동읍</t>
  </si>
  <si>
    <t>신기리 429-6</t>
  </si>
  <si>
    <t>청사 및 교육용시설</t>
  </si>
  <si>
    <t>하동교육지원청사 및 하동유치원</t>
  </si>
  <si>
    <t>고전초등학교고남분교장</t>
    <phoneticPr fontId="10" type="noConversion"/>
  </si>
  <si>
    <t>전도리 417</t>
  </si>
  <si>
    <t>하동행복마을학교</t>
  </si>
  <si>
    <t>산청</t>
    <phoneticPr fontId="4" type="noConversion"/>
  </si>
  <si>
    <t>산청</t>
    <phoneticPr fontId="10" type="noConversion"/>
  </si>
  <si>
    <t>오동초등학교</t>
    <phoneticPr fontId="10" type="noConversion"/>
  </si>
  <si>
    <t>산청군</t>
  </si>
  <si>
    <t>신안면</t>
  </si>
  <si>
    <t>청현리526</t>
  </si>
  <si>
    <t>농작물 경작</t>
  </si>
  <si>
    <t>신안초등학교둔철분교장</t>
    <phoneticPr fontId="10" type="noConversion"/>
  </si>
  <si>
    <t>안봉리916-1</t>
  </si>
  <si>
    <t>농촌체험학습장 및 마을도서관</t>
  </si>
  <si>
    <t>내공초등학교</t>
    <phoneticPr fontId="10" type="noConversion"/>
  </si>
  <si>
    <t>시천면</t>
  </si>
  <si>
    <t>내공리627-2</t>
  </si>
  <si>
    <t>지리산유기농식품 농업회사법인</t>
  </si>
  <si>
    <t>유기농 식품 생산</t>
  </si>
  <si>
    <t>입석초등학교운리분교장</t>
    <phoneticPr fontId="10" type="noConversion"/>
  </si>
  <si>
    <t>단성면</t>
  </si>
  <si>
    <t>운리515</t>
  </si>
  <si>
    <t>다물민족연구소</t>
  </si>
  <si>
    <t>다물민족연구소 교육장</t>
  </si>
  <si>
    <t>신천초등학교내대분교장</t>
    <phoneticPr fontId="10" type="noConversion"/>
  </si>
  <si>
    <t>내대리569</t>
  </si>
  <si>
    <t>산청학생야영수련원</t>
  </si>
  <si>
    <t>단성중학교신안분교장</t>
    <phoneticPr fontId="10" type="noConversion"/>
  </si>
  <si>
    <t>문대리589-3</t>
  </si>
  <si>
    <t>도산초등학교</t>
  </si>
  <si>
    <t>월성초등학교</t>
    <phoneticPr fontId="10" type="noConversion"/>
  </si>
  <si>
    <t>신안리423-3</t>
  </si>
  <si>
    <t>산청유치원</t>
  </si>
  <si>
    <t>산청중학교</t>
    <phoneticPr fontId="10" type="noConversion"/>
  </si>
  <si>
    <t>산청읍</t>
  </si>
  <si>
    <t>옥산리747</t>
  </si>
  <si>
    <t>산청중학교</t>
  </si>
  <si>
    <t>경호중고등학교</t>
    <phoneticPr fontId="10" type="noConversion"/>
  </si>
  <si>
    <t>고</t>
    <phoneticPr fontId="10" type="noConversion"/>
  </si>
  <si>
    <t>금서면</t>
  </si>
  <si>
    <t>화계리645-2</t>
  </si>
  <si>
    <t>미래교육 콘텐츠 보관</t>
  </si>
  <si>
    <t>함양</t>
  </si>
  <si>
    <t>안의초등학교대지분교장</t>
    <phoneticPr fontId="10" type="noConversion"/>
  </si>
  <si>
    <t>함양군</t>
  </si>
  <si>
    <t>안의면</t>
  </si>
  <si>
    <t>신안리 975</t>
  </si>
  <si>
    <t>경상남도산촌유학교육원</t>
  </si>
  <si>
    <t>석복초등학교</t>
    <phoneticPr fontId="10" type="noConversion"/>
  </si>
  <si>
    <t>함양읍</t>
  </si>
  <si>
    <t>삼산리 29-3</t>
  </si>
  <si>
    <t>천령유치원</t>
  </si>
  <si>
    <t>거창</t>
    <phoneticPr fontId="4" type="noConversion"/>
  </si>
  <si>
    <t>거창</t>
    <phoneticPr fontId="10" type="noConversion"/>
  </si>
  <si>
    <t>위천중학교북상분교장</t>
    <phoneticPr fontId="10" type="noConversion"/>
  </si>
  <si>
    <t>거창군</t>
  </si>
  <si>
    <t>북상면</t>
  </si>
  <si>
    <t>갈계리 1075-3</t>
  </si>
  <si>
    <t>북상초등학교</t>
  </si>
  <si>
    <t>거창초등학교화산분교장</t>
    <phoneticPr fontId="10" type="noConversion"/>
  </si>
  <si>
    <t>거창읍</t>
  </si>
  <si>
    <t>가지리 435-1</t>
  </si>
  <si>
    <t>거창유치원</t>
  </si>
  <si>
    <t>마리중학교</t>
    <phoneticPr fontId="10" type="noConversion"/>
  </si>
  <si>
    <t>마리면</t>
  </si>
  <si>
    <t>말흘리 347</t>
  </si>
  <si>
    <t>거창나래학교</t>
  </si>
  <si>
    <t>위천중학교</t>
    <phoneticPr fontId="10" type="noConversion"/>
  </si>
  <si>
    <t>위천면</t>
  </si>
  <si>
    <t>장기리 381</t>
  </si>
  <si>
    <t>거창연극고등학교</t>
  </si>
  <si>
    <t>가북초등학교용암분교장</t>
    <phoneticPr fontId="10" type="noConversion"/>
  </si>
  <si>
    <t>가북면</t>
  </si>
  <si>
    <t>용암리 1967</t>
  </si>
  <si>
    <t xml:space="preserve">산나물로컬푸드단지 </t>
  </si>
  <si>
    <t>구)남상초등학교</t>
    <phoneticPr fontId="10" type="noConversion"/>
  </si>
  <si>
    <t>남상면</t>
  </si>
  <si>
    <t>대산리 128</t>
  </si>
  <si>
    <t>비료생산 및 단년생작물경작</t>
  </si>
  <si>
    <t>농산초등학교</t>
    <phoneticPr fontId="10" type="noConversion"/>
  </si>
  <si>
    <t>고제면</t>
  </si>
  <si>
    <t>궁항리 1181</t>
  </si>
  <si>
    <t>지렁이 사육</t>
  </si>
  <si>
    <t>모동초등학교</t>
    <phoneticPr fontId="10" type="noConversion"/>
  </si>
  <si>
    <t>모동리 729</t>
  </si>
  <si>
    <t>(사)경남예술교육영경센터</t>
  </si>
  <si>
    <t>예술교육 및 아동청소년연극교육서비스</t>
  </si>
  <si>
    <t>쌍봉초등학교</t>
    <phoneticPr fontId="10" type="noConversion"/>
  </si>
  <si>
    <t>봉산리 624</t>
  </si>
  <si>
    <t>아시아연극제 및 귀농인교육</t>
  </si>
  <si>
    <t>율원초등학교</t>
    <phoneticPr fontId="10" type="noConversion"/>
  </si>
  <si>
    <t>신원면</t>
  </si>
  <si>
    <t>양지리 284-1</t>
  </si>
  <si>
    <t>소득증대시설, 교육용시설</t>
  </si>
  <si>
    <t>마을기업, 야영장 운영</t>
  </si>
  <si>
    <t>용현초등학교</t>
    <phoneticPr fontId="10" type="noConversion"/>
  </si>
  <si>
    <t>대현리 86-1</t>
  </si>
  <si>
    <t>버섯재배 및 단년생작물경작</t>
  </si>
  <si>
    <t>중유초등학교</t>
    <phoneticPr fontId="10" type="noConversion"/>
  </si>
  <si>
    <t>중유리 443-3</t>
  </si>
  <si>
    <t>밤가공, 곡식저장</t>
  </si>
  <si>
    <t>합천</t>
    <phoneticPr fontId="4" type="noConversion"/>
  </si>
  <si>
    <t>합천</t>
    <phoneticPr fontId="10" type="noConversion"/>
  </si>
  <si>
    <t>숭산초등학교</t>
    <phoneticPr fontId="10" type="noConversion"/>
  </si>
  <si>
    <t>합천군</t>
  </si>
  <si>
    <t>가야면</t>
  </si>
  <si>
    <t>매안리 392</t>
  </si>
  <si>
    <t>가야산 독서당 정글북</t>
  </si>
  <si>
    <t>봉산초등학교삼덕분교장</t>
    <phoneticPr fontId="10" type="noConversion"/>
  </si>
  <si>
    <t>봉산면</t>
  </si>
  <si>
    <t>계산리 247</t>
  </si>
  <si>
    <t>목공예 체험장</t>
  </si>
  <si>
    <t>삼가초등학교자양분교장</t>
    <phoneticPr fontId="10" type="noConversion"/>
  </si>
  <si>
    <t>삼가면</t>
  </si>
  <si>
    <t>동리 187</t>
  </si>
  <si>
    <t>키즈 글램핑</t>
  </si>
  <si>
    <t>합천중학교봉산분교장</t>
    <phoneticPr fontId="10" type="noConversion"/>
  </si>
  <si>
    <t>김봉리 351-1</t>
  </si>
  <si>
    <t>독서야영장</t>
  </si>
  <si>
    <t>본청</t>
    <phoneticPr fontId="10" type="noConversion"/>
  </si>
  <si>
    <t>구)진양고등학교</t>
    <phoneticPr fontId="10" type="noConversion"/>
  </si>
  <si>
    <t>삼곡리 660</t>
  </si>
  <si>
    <t>경상남도교육청 예술교육원 해봄</t>
  </si>
  <si>
    <t>경남계</t>
    <phoneticPr fontId="3" type="noConversion"/>
  </si>
  <si>
    <t>반동초등학교욱곡분교장</t>
    <phoneticPr fontId="4" type="noConversion"/>
  </si>
  <si>
    <t>창원시 마산합포구</t>
    <phoneticPr fontId="4" type="noConversion"/>
  </si>
  <si>
    <t>구산면</t>
    <phoneticPr fontId="4" type="noConversion"/>
  </si>
  <si>
    <t>내포리 964-1</t>
    <phoneticPr fontId="6" type="noConversion"/>
  </si>
  <si>
    <t>지역주민들이 외부에 대부 및 매각을 반대, 접근성이 떨어짐</t>
    <phoneticPr fontId="4" type="noConversion"/>
  </si>
  <si>
    <t>매각계획 수립 예정</t>
    <phoneticPr fontId="4" type="noConversion"/>
  </si>
  <si>
    <t>반동초등학교원전분교장</t>
    <phoneticPr fontId="4" type="noConversion"/>
  </si>
  <si>
    <t>심리 181-3</t>
    <phoneticPr fontId="4" type="noConversion"/>
  </si>
  <si>
    <t>학교 진입로가 사유지, 지역주민들도 외부에 대부 및 매각 반대</t>
    <phoneticPr fontId="4" type="noConversion"/>
  </si>
  <si>
    <t>대부계획 수립 예정</t>
  </si>
  <si>
    <t>중리초등학교안평분교장</t>
    <phoneticPr fontId="4" type="noConversion"/>
  </si>
  <si>
    <t>창원시 마산회원구</t>
    <phoneticPr fontId="4" type="noConversion"/>
  </si>
  <si>
    <t>내서읍</t>
    <phoneticPr fontId="4" type="noConversion"/>
  </si>
  <si>
    <t>평성리 23-2</t>
    <phoneticPr fontId="4" type="noConversion"/>
  </si>
  <si>
    <t>자체활용 도의회 미승인</t>
    <phoneticPr fontId="4" type="noConversion"/>
  </si>
  <si>
    <t>경남혜림학교분교장(전공과) 설립 추진</t>
    <phoneticPr fontId="4" type="noConversion"/>
  </si>
  <si>
    <t>진전초등학교낙동분교장</t>
    <phoneticPr fontId="4" type="noConversion"/>
  </si>
  <si>
    <t>진전면</t>
    <phoneticPr fontId="4" type="noConversion"/>
  </si>
  <si>
    <t>시락리 218</t>
    <phoneticPr fontId="4" type="noConversion"/>
  </si>
  <si>
    <t>무단점유 해소 중</t>
    <phoneticPr fontId="4" type="noConversion"/>
  </si>
  <si>
    <t>명도소송 진행 중으로(1심 승소) 무단점유 해소 후 대부 추진</t>
    <phoneticPr fontId="4" type="noConversion"/>
  </si>
  <si>
    <t>옥봉초등학교</t>
    <phoneticPr fontId="10" type="noConversion"/>
  </si>
  <si>
    <t>창원시 마산합포구</t>
    <phoneticPr fontId="10" type="noConversion"/>
  </si>
  <si>
    <t>진전면</t>
    <phoneticPr fontId="10" type="noConversion"/>
  </si>
  <si>
    <t>임곡리 305-1</t>
    <phoneticPr fontId="10" type="noConversion"/>
  </si>
  <si>
    <t>2023.1. 대부 계약 종료</t>
    <phoneticPr fontId="4" type="noConversion"/>
  </si>
  <si>
    <t>의견수렴후 자체활용 추진</t>
    <phoneticPr fontId="4" type="noConversion"/>
  </si>
  <si>
    <t>대곡초등학교마진분교장</t>
    <phoneticPr fontId="4" type="noConversion"/>
  </si>
  <si>
    <t>진주시</t>
    <phoneticPr fontId="4" type="noConversion"/>
  </si>
  <si>
    <t>대곡면</t>
    <phoneticPr fontId="4" type="noConversion"/>
  </si>
  <si>
    <t>마진리 195</t>
    <phoneticPr fontId="6" type="noConversion"/>
  </si>
  <si>
    <t>재산 명도 후 2023년 상반기 주민설명회 추진</t>
    <phoneticPr fontId="4" type="noConversion"/>
  </si>
  <si>
    <t>덕오초등학교</t>
    <phoneticPr fontId="4" type="noConversion"/>
  </si>
  <si>
    <t>집현면</t>
    <phoneticPr fontId="4" type="noConversion"/>
  </si>
  <si>
    <t>덕오리 725-2</t>
    <phoneticPr fontId="6" type="noConversion"/>
  </si>
  <si>
    <t>동창회의 매각 반대로 중단</t>
    <phoneticPr fontId="4" type="noConversion"/>
  </si>
  <si>
    <t>동창회 재 간담회 추진 예정</t>
    <phoneticPr fontId="4" type="noConversion"/>
  </si>
  <si>
    <t>반성초등학교남산분교장</t>
    <phoneticPr fontId="10" type="noConversion"/>
  </si>
  <si>
    <t>진주시</t>
    <phoneticPr fontId="10" type="noConversion"/>
  </si>
  <si>
    <t>일반성면</t>
    <phoneticPr fontId="10" type="noConversion"/>
  </si>
  <si>
    <t>남산리 452-2</t>
    <phoneticPr fontId="10" type="noConversion"/>
  </si>
  <si>
    <t>2022.12. 대부 계약 종료</t>
    <phoneticPr fontId="4" type="noConversion"/>
  </si>
  <si>
    <t>지역주민 의견 수렴 후 매각 추진</t>
    <phoneticPr fontId="4" type="noConversion"/>
  </si>
  <si>
    <t>사량초등학교돈지분교장</t>
  </si>
  <si>
    <t>돈지리 675</t>
  </si>
  <si>
    <t>섬의 폐교로 접근성이 낮아 매수자,대부자 문의없음</t>
  </si>
  <si>
    <t>사량초등학교양지분교장</t>
  </si>
  <si>
    <t>양지리 418-2</t>
  </si>
  <si>
    <t>마을에서 활용의사가 있으나, 구체적인 사업계획없음</t>
  </si>
  <si>
    <t>원량초등학교노대분교장</t>
  </si>
  <si>
    <t>노대리 66-3</t>
  </si>
  <si>
    <t>한산초등학교비진분교장</t>
  </si>
  <si>
    <t>비진리 75-3</t>
  </si>
  <si>
    <t>마을에서 활용의사는 있으나, 주민노령화로 활용인력이 부족</t>
  </si>
  <si>
    <t>산양초등학교미남분교장</t>
  </si>
  <si>
    <t>미남리 401</t>
  </si>
  <si>
    <t>대부 및 매입 희망자가 없음</t>
  </si>
  <si>
    <t>산양초등학교오비분교장</t>
  </si>
  <si>
    <t>풍화리 1914-2</t>
  </si>
  <si>
    <t>섬의 폐교로 접근성이 낮아 매수자,대부자 문의없음</t>
    <phoneticPr fontId="4" type="noConversion"/>
  </si>
  <si>
    <t>원량초등학교옥동분교장</t>
  </si>
  <si>
    <t>동항리 384-1</t>
  </si>
  <si>
    <t>관리계획 통과 후 마을 매입계약협의 중</t>
    <phoneticPr fontId="4" type="noConversion"/>
  </si>
  <si>
    <t>유) 마을회에서 매입신청</t>
  </si>
  <si>
    <t>사업 검토 및 매각 협의 중</t>
  </si>
  <si>
    <t>한산초등학교두억분교장</t>
  </si>
  <si>
    <t>두억리 311-2</t>
  </si>
  <si>
    <t>한산초등학교좌도분교장</t>
  </si>
  <si>
    <t>창좌리 174-1</t>
  </si>
  <si>
    <t>한려초등학교영운분교장</t>
  </si>
  <si>
    <t>영운리 860</t>
  </si>
  <si>
    <t>인근 마을 간 활용 의견 대립</t>
  </si>
  <si>
    <t>초전초등학교</t>
    <phoneticPr fontId="4" type="noConversion"/>
  </si>
  <si>
    <t>사천시</t>
    <phoneticPr fontId="4" type="noConversion"/>
  </si>
  <si>
    <t>사남면</t>
    <phoneticPr fontId="4" type="noConversion"/>
  </si>
  <si>
    <t>초전리 551-1</t>
    <phoneticPr fontId="6" type="noConversion"/>
  </si>
  <si>
    <t>접근성이 좋고 지가상승 예상으로 보존관리</t>
    <phoneticPr fontId="4" type="noConversion"/>
  </si>
  <si>
    <t>지가상승 예상</t>
    <phoneticPr fontId="4" type="noConversion"/>
  </si>
  <si>
    <t>삼천포초등학교늑도분교장</t>
    <phoneticPr fontId="4" type="noConversion"/>
  </si>
  <si>
    <t>늑도동</t>
    <phoneticPr fontId="4" type="noConversion"/>
  </si>
  <si>
    <t>사적 제450호로 역사문화환경보존지역</t>
    <phoneticPr fontId="4" type="noConversion"/>
  </si>
  <si>
    <t>매장문화재, 역사문화환경보존구역으로 개발행위 제한</t>
    <phoneticPr fontId="4" type="noConversion"/>
  </si>
  <si>
    <t>정동초등학교신월분교장</t>
    <phoneticPr fontId="4" type="noConversion"/>
  </si>
  <si>
    <t>정동면</t>
    <phoneticPr fontId="4" type="noConversion"/>
  </si>
  <si>
    <t>소곡리 423</t>
    <phoneticPr fontId="4" type="noConversion"/>
  </si>
  <si>
    <t>영농조합법인 대부 협의 진행 중</t>
    <phoneticPr fontId="4" type="noConversion"/>
  </si>
  <si>
    <t>유(무상대부 희망)</t>
    <phoneticPr fontId="4" type="noConversion"/>
  </si>
  <si>
    <t>신월국영농조합법인에서 무상대부 관련 서류 제출 후 추진 예정</t>
    <phoneticPr fontId="4" type="noConversion"/>
  </si>
  <si>
    <t>서포초등학교자혜분교장</t>
    <phoneticPr fontId="4" type="noConversion"/>
  </si>
  <si>
    <t>서포면</t>
    <phoneticPr fontId="4" type="noConversion"/>
  </si>
  <si>
    <t>자혜리 519</t>
    <phoneticPr fontId="4" type="noConversion"/>
  </si>
  <si>
    <t>매각 추진 중</t>
    <phoneticPr fontId="4" type="noConversion"/>
  </si>
  <si>
    <t>유(소득증대시설 활용 요청)</t>
    <phoneticPr fontId="4" type="noConversion"/>
  </si>
  <si>
    <t>농업회사법인㈜ 효방에서 매각 추진</t>
    <phoneticPr fontId="4" type="noConversion"/>
  </si>
  <si>
    <t>삼천포초등학교신수도분교장</t>
    <phoneticPr fontId="4" type="noConversion"/>
  </si>
  <si>
    <t xml:space="preserve">신수동 </t>
    <phoneticPr fontId="4" type="noConversion"/>
  </si>
  <si>
    <t>2023년 폐교, 매각 추진 중</t>
    <phoneticPr fontId="4" type="noConversion"/>
  </si>
  <si>
    <t>유(문체부 공모사업)</t>
    <phoneticPr fontId="4" type="noConversion"/>
  </si>
  <si>
    <t>사천시와 매각 협의 중</t>
    <phoneticPr fontId="4" type="noConversion"/>
  </si>
  <si>
    <t>삼성초등학교가천분교장</t>
    <phoneticPr fontId="10" type="noConversion"/>
  </si>
  <si>
    <t>사남면</t>
    <phoneticPr fontId="10" type="noConversion"/>
  </si>
  <si>
    <t>가천리 84</t>
    <phoneticPr fontId="10" type="noConversion"/>
  </si>
  <si>
    <t>2023.2월 자체활용 종료</t>
    <phoneticPr fontId="4" type="noConversion"/>
  </si>
  <si>
    <t>2023년 대부계획 수립 예정</t>
    <phoneticPr fontId="4" type="noConversion"/>
  </si>
  <si>
    <t>한림초등학교가산분교장</t>
  </si>
  <si>
    <t>가산리 191-2</t>
  </si>
  <si>
    <t>2022.12. 대부계약 해지</t>
    <phoneticPr fontId="4" type="noConversion"/>
  </si>
  <si>
    <t>명사초등학교여차분교장</t>
    <phoneticPr fontId="4" type="noConversion"/>
  </si>
  <si>
    <t>거제시</t>
    <phoneticPr fontId="4" type="noConversion"/>
  </si>
  <si>
    <t>남부면</t>
    <phoneticPr fontId="4" type="noConversion"/>
  </si>
  <si>
    <t>다포리 39</t>
    <phoneticPr fontId="4" type="noConversion"/>
  </si>
  <si>
    <t>2020년 어촌뉴딜 사업 선정
지역주민 활용 희망</t>
    <phoneticPr fontId="4" type="noConversion"/>
  </si>
  <si>
    <t>유(지역주민 무상대부 요청)</t>
    <phoneticPr fontId="4" type="noConversion"/>
  </si>
  <si>
    <t xml:space="preserve"> 지역주민 
무상 대부 계획</t>
    <phoneticPr fontId="4" type="noConversion"/>
  </si>
  <si>
    <t>장목초등학교황포분교장</t>
    <phoneticPr fontId="4" type="noConversion"/>
  </si>
  <si>
    <t>장목면</t>
    <phoneticPr fontId="4" type="noConversion"/>
  </si>
  <si>
    <t>구영리 735</t>
    <phoneticPr fontId="4" type="noConversion"/>
  </si>
  <si>
    <t>지역주민의 대부 및 매각 반대</t>
    <phoneticPr fontId="4" type="noConversion"/>
  </si>
  <si>
    <t>지역주민과 협의 후 
대부 추진</t>
    <phoneticPr fontId="4" type="noConversion"/>
  </si>
  <si>
    <t>일운초등학교망월분교장</t>
    <phoneticPr fontId="4" type="noConversion"/>
  </si>
  <si>
    <t>일운면</t>
    <phoneticPr fontId="4" type="noConversion"/>
  </si>
  <si>
    <t>망치리 418-1</t>
    <phoneticPr fontId="4" type="noConversion"/>
  </si>
  <si>
    <t>망월 권역단위 거점개발사업 선정 지역주민 활용 예정</t>
    <phoneticPr fontId="4" type="noConversion"/>
  </si>
  <si>
    <t xml:space="preserve"> 지역주민 무상 대부 계획</t>
    <phoneticPr fontId="4" type="noConversion"/>
  </si>
  <si>
    <t>동부초등학교가배분교장</t>
    <phoneticPr fontId="4" type="noConversion"/>
  </si>
  <si>
    <t>동부면</t>
    <phoneticPr fontId="4" type="noConversion"/>
  </si>
  <si>
    <t>가배리 374</t>
    <phoneticPr fontId="4" type="noConversion"/>
  </si>
  <si>
    <t>지역주민 활용 희망하나 재원 마련이 안됨(공모 탈락)</t>
    <phoneticPr fontId="4" type="noConversion"/>
  </si>
  <si>
    <t>구)숭덕초등학교</t>
    <phoneticPr fontId="4" type="noConversion"/>
  </si>
  <si>
    <t>둔덕면</t>
    <phoneticPr fontId="4" type="noConversion"/>
  </si>
  <si>
    <t>술역리 28-3</t>
    <phoneticPr fontId="4" type="noConversion"/>
  </si>
  <si>
    <t>이전 대부자 무단 점유</t>
    <phoneticPr fontId="4" type="noConversion"/>
  </si>
  <si>
    <t>재산 명도후 대부 추진</t>
    <phoneticPr fontId="4" type="noConversion"/>
  </si>
  <si>
    <t>궁류초등학교평촌분교장</t>
    <phoneticPr fontId="4" type="noConversion"/>
  </si>
  <si>
    <t>의령군</t>
    <phoneticPr fontId="4" type="noConversion"/>
  </si>
  <si>
    <t>궁류면</t>
    <phoneticPr fontId="4" type="noConversion"/>
  </si>
  <si>
    <t>평촌리 595</t>
    <phoneticPr fontId="4" type="noConversion"/>
  </si>
  <si>
    <t>지자체 및 지역주민과 협의하여 매각</t>
    <phoneticPr fontId="4" type="noConversion"/>
  </si>
  <si>
    <t>가례초등학교갑을분교장</t>
    <phoneticPr fontId="4" type="noConversion"/>
  </si>
  <si>
    <t>가례면</t>
    <phoneticPr fontId="4" type="noConversion"/>
  </si>
  <si>
    <t>개승리 179-1</t>
    <phoneticPr fontId="4" type="noConversion"/>
  </si>
  <si>
    <t>정곡초등학교정남분교장</t>
    <phoneticPr fontId="4" type="noConversion"/>
  </si>
  <si>
    <t>정곡면</t>
    <phoneticPr fontId="4" type="noConversion"/>
  </si>
  <si>
    <t>백곡리 1162</t>
    <phoneticPr fontId="4" type="noConversion"/>
  </si>
  <si>
    <t>진입로 협소 및 건물 노후화로 대부 곤란(교사 D등급)</t>
    <phoneticPr fontId="4" type="noConversion"/>
  </si>
  <si>
    <t>외암초등학교별천분교장</t>
    <phoneticPr fontId="4" type="noConversion"/>
  </si>
  <si>
    <t>함안군</t>
    <phoneticPr fontId="4" type="noConversion"/>
  </si>
  <si>
    <t>여항면</t>
    <phoneticPr fontId="4" type="noConversion"/>
  </si>
  <si>
    <t>주동리 352</t>
    <phoneticPr fontId="6" type="noConversion"/>
  </si>
  <si>
    <t>(가칭)별천숲기후환경교육원 설립 추진 중 무산됨</t>
    <phoneticPr fontId="4" type="noConversion"/>
  </si>
  <si>
    <t>유(자체활용 추진 중)</t>
    <phoneticPr fontId="4" type="noConversion"/>
  </si>
  <si>
    <t>교육적 목적으로 자체활용 할 수 있는 방안 모색 중</t>
    <phoneticPr fontId="4" type="noConversion"/>
  </si>
  <si>
    <t>창녕</t>
  </si>
  <si>
    <t>도천초등학교</t>
  </si>
  <si>
    <t>도천면</t>
  </si>
  <si>
    <t>논리 31</t>
  </si>
  <si>
    <t>지역주민 외부인에게 대부 및 매각 반대</t>
    <phoneticPr fontId="4" type="noConversion"/>
  </si>
  <si>
    <t xml:space="preserve">지역민 체육시설 대부 추진 </t>
    <phoneticPr fontId="4" type="noConversion"/>
  </si>
  <si>
    <t>월령초등학교</t>
  </si>
  <si>
    <t>영산면</t>
  </si>
  <si>
    <t>월령리 995-1</t>
  </si>
  <si>
    <t>지자체 예산 부족으로 보류</t>
    <phoneticPr fontId="4" type="noConversion"/>
  </si>
  <si>
    <t>지자체 매각 추진</t>
    <phoneticPr fontId="4" type="noConversion"/>
  </si>
  <si>
    <t>고성</t>
  </si>
  <si>
    <t>삼덕초등학교</t>
  </si>
  <si>
    <t>회화면</t>
  </si>
  <si>
    <t>삼덕리 1397-3</t>
  </si>
  <si>
    <t>고성군과 매각 협의 진행</t>
    <phoneticPr fontId="4" type="noConversion"/>
  </si>
  <si>
    <t>지자체와 매각 협의 예정</t>
    <phoneticPr fontId="4" type="noConversion"/>
  </si>
  <si>
    <t>거류초등학교대장분교장</t>
    <phoneticPr fontId="4" type="noConversion"/>
  </si>
  <si>
    <t>동해면</t>
  </si>
  <si>
    <t>장좌리 756-2</t>
  </si>
  <si>
    <t>삼오초등학교</t>
  </si>
  <si>
    <t>삼산면</t>
  </si>
  <si>
    <t>장치리 328</t>
  </si>
  <si>
    <t>회화초등학교동창분교장</t>
  </si>
  <si>
    <t>어신리 937-1</t>
  </si>
  <si>
    <t>하일초등학교장춘분교장</t>
  </si>
  <si>
    <t>춘암리 401-2</t>
  </si>
  <si>
    <t>상동초등학교</t>
    <phoneticPr fontId="4" type="noConversion"/>
  </si>
  <si>
    <t>고성군</t>
    <phoneticPr fontId="4" type="noConversion"/>
  </si>
  <si>
    <t>상리면</t>
    <phoneticPr fontId="4" type="noConversion"/>
  </si>
  <si>
    <t>망림리 528-4</t>
    <phoneticPr fontId="4" type="noConversion"/>
  </si>
  <si>
    <t>동해초등학교대동분교장</t>
  </si>
  <si>
    <t>용정리 440</t>
  </si>
  <si>
    <t>2023.2월 대부 종료</t>
    <phoneticPr fontId="4" type="noConversion"/>
  </si>
  <si>
    <t>조선특구산업단지 조성으로 매각 협의</t>
    <phoneticPr fontId="4" type="noConversion"/>
  </si>
  <si>
    <t>영오초등학교영동분교장</t>
  </si>
  <si>
    <t>영오면</t>
  </si>
  <si>
    <t>연당리 705</t>
  </si>
  <si>
    <t>2022.12월 대부자 요청으로 해지</t>
    <phoneticPr fontId="4" type="noConversion"/>
  </si>
  <si>
    <t>고성군과 매각 협의 예정</t>
    <phoneticPr fontId="4" type="noConversion"/>
  </si>
  <si>
    <t>성남초등학교</t>
    <phoneticPr fontId="4" type="noConversion"/>
  </si>
  <si>
    <t>남해군</t>
    <phoneticPr fontId="4" type="noConversion"/>
  </si>
  <si>
    <t>이동면</t>
    <phoneticPr fontId="4" type="noConversion"/>
  </si>
  <si>
    <t>화계리 302</t>
    <phoneticPr fontId="4" type="noConversion"/>
  </si>
  <si>
    <t>대부기간종료 후 재산 인도 요청중</t>
    <phoneticPr fontId="4" type="noConversion"/>
  </si>
  <si>
    <t xml:space="preserve">명도가 완료가 되지않았으며, 안전점검 후 대부예정 </t>
    <phoneticPr fontId="4" type="noConversion"/>
  </si>
  <si>
    <t>남명초등학교평산분교장</t>
    <phoneticPr fontId="4" type="noConversion"/>
  </si>
  <si>
    <t>남면</t>
    <phoneticPr fontId="3" type="noConversion"/>
  </si>
  <si>
    <t>남면</t>
    <phoneticPr fontId="4" type="noConversion"/>
  </si>
  <si>
    <t>평산리 1446</t>
    <phoneticPr fontId="4" type="noConversion"/>
  </si>
  <si>
    <t>대부기간종료 후 안전점검 검토중</t>
    <phoneticPr fontId="4" type="noConversion"/>
  </si>
  <si>
    <t>안전점검 실시후 대부예정</t>
    <phoneticPr fontId="4" type="noConversion"/>
  </si>
  <si>
    <t>미조초등학교호도분교장</t>
    <phoneticPr fontId="4" type="noConversion"/>
  </si>
  <si>
    <t>미조면</t>
    <phoneticPr fontId="4" type="noConversion"/>
  </si>
  <si>
    <t>미조리 1160</t>
    <phoneticPr fontId="6" type="noConversion"/>
  </si>
  <si>
    <t>마을어촌계와 활용 협의 중</t>
    <phoneticPr fontId="4" type="noConversion"/>
  </si>
  <si>
    <t>유(마을어촌계에서 매수신청서 제출)</t>
    <phoneticPr fontId="4" type="noConversion"/>
  </si>
  <si>
    <t>매수신청서 보완요청중</t>
    <phoneticPr fontId="4" type="noConversion"/>
  </si>
  <si>
    <t>고현중학교</t>
    <phoneticPr fontId="4" type="noConversion"/>
  </si>
  <si>
    <t>고현면</t>
    <phoneticPr fontId="4" type="noConversion"/>
  </si>
  <si>
    <t>포상리 152</t>
    <phoneticPr fontId="4" type="noConversion"/>
  </si>
  <si>
    <t>차체활용 검토중</t>
    <phoneticPr fontId="4" type="noConversion"/>
  </si>
  <si>
    <t>유(자체활용 추진)</t>
    <phoneticPr fontId="4" type="noConversion"/>
  </si>
  <si>
    <t>자체활용검토중</t>
    <phoneticPr fontId="4" type="noConversion"/>
  </si>
  <si>
    <t>남수중학교</t>
    <phoneticPr fontId="4" type="noConversion"/>
  </si>
  <si>
    <t>삼동면</t>
    <phoneticPr fontId="4" type="noConversion"/>
  </si>
  <si>
    <t>지족리 192-7</t>
    <phoneticPr fontId="4" type="noConversion"/>
  </si>
  <si>
    <t>경남해양고등학교 관리전환 검토중</t>
    <phoneticPr fontId="4" type="noConversion"/>
  </si>
  <si>
    <t>물건중학교</t>
    <phoneticPr fontId="4" type="noConversion"/>
  </si>
  <si>
    <t>물건리 166-1</t>
    <phoneticPr fontId="4" type="noConversion"/>
  </si>
  <si>
    <t>신흥초등학교</t>
    <phoneticPr fontId="4" type="noConversion"/>
  </si>
  <si>
    <t>사평리 491-2</t>
    <phoneticPr fontId="4" type="noConversion"/>
  </si>
  <si>
    <t>동창회의 매각 반대</t>
    <phoneticPr fontId="4" type="noConversion"/>
  </si>
  <si>
    <t>교직원 및 학생 주말농장 및 수목 관리장으로 활용계획 추진</t>
    <phoneticPr fontId="4" type="noConversion"/>
  </si>
  <si>
    <t>박달초등학교</t>
  </si>
  <si>
    <t>박달리 548-3</t>
  </si>
  <si>
    <t>인근에 대형 송전탑이 있어 활용 희망자 없음</t>
    <phoneticPr fontId="4" type="noConversion"/>
  </si>
  <si>
    <t>유(마을 주민 활용 계획서 제출)</t>
    <phoneticPr fontId="4" type="noConversion"/>
  </si>
  <si>
    <t>마을 주민 공동 소득증대시설로 활용코자 계획서 제출, 검토 및 협의 중</t>
    <phoneticPr fontId="4" type="noConversion"/>
  </si>
  <si>
    <t>양포초등학교</t>
  </si>
  <si>
    <t>양포리 111-1</t>
  </si>
  <si>
    <t>인근주민 및 동창회와의 갈등으로 대부계약 해지됨</t>
    <phoneticPr fontId="4" type="noConversion"/>
  </si>
  <si>
    <t>지자체 및 지역주민 설명회를 통한 매각 추진</t>
    <phoneticPr fontId="4" type="noConversion"/>
  </si>
  <si>
    <t>적량초등학교영신분교장</t>
    <phoneticPr fontId="4" type="noConversion"/>
  </si>
  <si>
    <t>적량면</t>
  </si>
  <si>
    <t>동산리 542</t>
    <phoneticPr fontId="4" type="noConversion"/>
  </si>
  <si>
    <t>한센병 집성촌에 위치하여 대부 및 매수 신청자 없음</t>
    <phoneticPr fontId="4" type="noConversion"/>
  </si>
  <si>
    <t>노후건물 철거후 (재)하동 영신원에서 매입하도록 추진</t>
    <phoneticPr fontId="4" type="noConversion"/>
  </si>
  <si>
    <t>하동 운암초등학교</t>
    <phoneticPr fontId="4" type="noConversion"/>
  </si>
  <si>
    <t>운암리 251</t>
  </si>
  <si>
    <t>농협 및 양보면, 지역주민과 활용 방안 협의 예정</t>
    <phoneticPr fontId="4" type="noConversion"/>
  </si>
  <si>
    <t>유(협의회 실시 예정)</t>
    <phoneticPr fontId="4" type="noConversion"/>
  </si>
  <si>
    <t>인근 생활체육공원야구장과의 연계한 체험시설 등의 용도로 매각 추진</t>
    <phoneticPr fontId="4" type="noConversion"/>
  </si>
  <si>
    <t>진교초등학교고이분교장</t>
    <phoneticPr fontId="4" type="noConversion"/>
  </si>
  <si>
    <t>고이리 457-1</t>
  </si>
  <si>
    <t>건물 노후화로 건물 예정</t>
    <phoneticPr fontId="4" type="noConversion"/>
  </si>
  <si>
    <t>양보초등학교우복분교장</t>
    <phoneticPr fontId="4" type="noConversion"/>
  </si>
  <si>
    <t>하동군</t>
    <phoneticPr fontId="4" type="noConversion"/>
  </si>
  <si>
    <t>양보면</t>
    <phoneticPr fontId="4" type="noConversion"/>
  </si>
  <si>
    <t>우복리 367-1</t>
    <phoneticPr fontId="6" type="noConversion"/>
  </si>
  <si>
    <t>2022.3.27.자 대부계약 종료</t>
    <phoneticPr fontId="4" type="noConversion"/>
  </si>
  <si>
    <t>생초중학교</t>
    <phoneticPr fontId="4" type="noConversion"/>
  </si>
  <si>
    <t>산청군</t>
    <phoneticPr fontId="4" type="noConversion"/>
  </si>
  <si>
    <t>생초면</t>
    <phoneticPr fontId="4" type="noConversion"/>
  </si>
  <si>
    <t>어서리 417-1</t>
    <phoneticPr fontId="4" type="noConversion"/>
  </si>
  <si>
    <t>2022. 9. 21. 대부계약 해지 / 지방자치단체 매각 검토 중</t>
    <phoneticPr fontId="4" type="noConversion"/>
  </si>
  <si>
    <t>유(산청군과 협의 실시)</t>
    <phoneticPr fontId="4" type="noConversion"/>
  </si>
  <si>
    <t>자자체와 매매 협의(2022.8.)</t>
    <phoneticPr fontId="4" type="noConversion"/>
  </si>
  <si>
    <t>금호초등학교</t>
    <phoneticPr fontId="4" type="noConversion"/>
  </si>
  <si>
    <t>차황면</t>
    <phoneticPr fontId="4" type="noConversion"/>
  </si>
  <si>
    <t>실매리 183</t>
    <phoneticPr fontId="4" type="noConversion"/>
  </si>
  <si>
    <t>지역주민, 지자체와 매각 추진</t>
    <phoneticPr fontId="4" type="noConversion"/>
  </si>
  <si>
    <t>입석초등학교</t>
    <phoneticPr fontId="4" type="noConversion"/>
  </si>
  <si>
    <t>단성면</t>
    <phoneticPr fontId="4" type="noConversion"/>
  </si>
  <si>
    <t>입석리 1154-2</t>
    <phoneticPr fontId="4" type="noConversion"/>
  </si>
  <si>
    <t>신천초등학교중산분교장</t>
    <phoneticPr fontId="4" type="noConversion"/>
  </si>
  <si>
    <t>시천면</t>
    <phoneticPr fontId="4" type="noConversion"/>
  </si>
  <si>
    <t>중산리 293-4</t>
    <phoneticPr fontId="4" type="noConversion"/>
  </si>
  <si>
    <t>2022.9.21. 대부 계약 해지</t>
    <phoneticPr fontId="4" type="noConversion"/>
  </si>
  <si>
    <t>금만초등학교</t>
    <phoneticPr fontId="10" type="noConversion"/>
  </si>
  <si>
    <t>산청군</t>
    <phoneticPr fontId="10" type="noConversion"/>
  </si>
  <si>
    <t>단성면</t>
    <phoneticPr fontId="10" type="noConversion"/>
  </si>
  <si>
    <t>창촌리249</t>
    <phoneticPr fontId="4" type="noConversion"/>
  </si>
  <si>
    <t>2023.2.15. 대부 계약 종료</t>
    <phoneticPr fontId="4" type="noConversion"/>
  </si>
  <si>
    <t>유(산청군과 협의 진행 중)</t>
    <phoneticPr fontId="4" type="noConversion"/>
  </si>
  <si>
    <t>지자체에 매각 협의 중</t>
    <phoneticPr fontId="4" type="noConversion"/>
  </si>
  <si>
    <t>유림초등학교화남분교장</t>
    <phoneticPr fontId="4" type="noConversion"/>
  </si>
  <si>
    <t>유림면</t>
  </si>
  <si>
    <t>손곡리 280</t>
  </si>
  <si>
    <t>대부 및 매입희망자가 없음</t>
    <phoneticPr fontId="4" type="noConversion"/>
  </si>
  <si>
    <t>유(총동창회에서 매입 의사 제시)</t>
    <phoneticPr fontId="4" type="noConversion"/>
  </si>
  <si>
    <t>총동창회와 매각 협의 중</t>
    <phoneticPr fontId="4" type="noConversion"/>
  </si>
  <si>
    <t>병곡초등학교광월분교장</t>
    <phoneticPr fontId="4" type="noConversion"/>
  </si>
  <si>
    <t>병곡면</t>
  </si>
  <si>
    <t>광평리 880</t>
  </si>
  <si>
    <t>함양군 사업비 마련 지연</t>
    <phoneticPr fontId="4" type="noConversion"/>
  </si>
  <si>
    <t>유(함양군에서 매입 요청)</t>
    <phoneticPr fontId="4" type="noConversion"/>
  </si>
  <si>
    <t>생활체육공원 조성상업으로 자자체에서 2023년 매입예정</t>
    <phoneticPr fontId="4" type="noConversion"/>
  </si>
  <si>
    <t>팔령초등학교</t>
  </si>
  <si>
    <t>구룡리 730-2</t>
  </si>
  <si>
    <t>팔령영농조합법인에서 사업비 마련 지연</t>
    <phoneticPr fontId="4" type="noConversion"/>
  </si>
  <si>
    <t>유(팔령조합법인에서 매입 의사 제시)</t>
    <phoneticPr fontId="4" type="noConversion"/>
  </si>
  <si>
    <t>사업비 확보 후 매각 계획 수립 예정</t>
    <phoneticPr fontId="4" type="noConversion"/>
  </si>
  <si>
    <t>산수초등학교</t>
    <phoneticPr fontId="4" type="noConversion"/>
  </si>
  <si>
    <t>거창군</t>
    <phoneticPr fontId="4" type="noConversion"/>
  </si>
  <si>
    <t>신원면</t>
    <phoneticPr fontId="4" type="noConversion"/>
  </si>
  <si>
    <t>덕산리 714-1</t>
    <phoneticPr fontId="6" type="noConversion"/>
  </si>
  <si>
    <t>전(前)대부자 무단점유로 명도소송 진행 중</t>
    <phoneticPr fontId="4" type="noConversion"/>
  </si>
  <si>
    <t>소송 종료 후 
매각 계획 수립 예정</t>
    <phoneticPr fontId="4" type="noConversion"/>
  </si>
  <si>
    <t>남상초등학교임불분교장</t>
    <phoneticPr fontId="4" type="noConversion"/>
  </si>
  <si>
    <t>남상면</t>
    <phoneticPr fontId="6" type="noConversion"/>
  </si>
  <si>
    <t>임불리 1107</t>
    <phoneticPr fontId="4" type="noConversion"/>
  </si>
  <si>
    <t>보건소와 매각 관련 협의중</t>
    <phoneticPr fontId="4" type="noConversion"/>
  </si>
  <si>
    <t xml:space="preserve">유(보건소와 매각 관련 협의회) </t>
    <phoneticPr fontId="4" type="noConversion"/>
  </si>
  <si>
    <t>보건소에 매각 예정</t>
    <phoneticPr fontId="4" type="noConversion"/>
  </si>
  <si>
    <t>주상초등학교보해분교장</t>
    <phoneticPr fontId="4" type="noConversion"/>
  </si>
  <si>
    <t>주상면</t>
    <phoneticPr fontId="4" type="noConversion"/>
  </si>
  <si>
    <t>남산리 245</t>
    <phoneticPr fontId="4" type="noConversion"/>
  </si>
  <si>
    <t>매수자, 대부자 희망자가 없음</t>
    <phoneticPr fontId="4" type="noConversion"/>
  </si>
  <si>
    <t>지자체 상대로 매각 계획 수립 추진</t>
    <phoneticPr fontId="4" type="noConversion"/>
  </si>
  <si>
    <t>덕곡중학교</t>
    <phoneticPr fontId="4" type="noConversion"/>
  </si>
  <si>
    <t>합천군</t>
    <phoneticPr fontId="4" type="noConversion"/>
  </si>
  <si>
    <t>덕곡면</t>
    <phoneticPr fontId="4" type="noConversion"/>
  </si>
  <si>
    <t>장리 760</t>
    <phoneticPr fontId="4" type="noConversion"/>
  </si>
  <si>
    <t>전대부자 퇴거 거부로 명도소송진행중</t>
    <phoneticPr fontId="4" type="noConversion"/>
  </si>
  <si>
    <t>유(합천군 주민복리시설로 매매 요청)</t>
    <phoneticPr fontId="4" type="noConversion"/>
  </si>
  <si>
    <t>명도소송 완료후 합천군에 매각(119지역대,파크골프장) 추진</t>
    <phoneticPr fontId="4" type="noConversion"/>
  </si>
  <si>
    <t>율곡초등학교</t>
    <phoneticPr fontId="4" type="noConversion"/>
  </si>
  <si>
    <t>율곡면</t>
    <phoneticPr fontId="4" type="noConversion"/>
  </si>
  <si>
    <t>와리 384</t>
    <phoneticPr fontId="4" type="noConversion"/>
  </si>
  <si>
    <t>유(합천군 농업기술센터 매매 협의)</t>
    <phoneticPr fontId="4" type="noConversion"/>
  </si>
  <si>
    <t>합천군 농업기술센터에 매각(농산물 판매 및 관련시설조성) 추진예정</t>
    <phoneticPr fontId="4" type="noConversion"/>
  </si>
  <si>
    <t>봉산초등학교오남분교장</t>
    <phoneticPr fontId="4" type="noConversion"/>
  </si>
  <si>
    <t>봉산면</t>
    <phoneticPr fontId="4" type="noConversion"/>
  </si>
  <si>
    <t>권빈리 639</t>
    <phoneticPr fontId="4" type="noConversion"/>
  </si>
  <si>
    <t>건물이 없고 외진곳으로 대부희장자 없음</t>
    <phoneticPr fontId="4" type="noConversion"/>
  </si>
  <si>
    <t>대내외 총보를 통한 대부 추진</t>
    <phoneticPr fontId="4" type="noConversion"/>
  </si>
  <si>
    <t>도성초등학교</t>
    <phoneticPr fontId="4" type="noConversion"/>
  </si>
  <si>
    <t>가회면</t>
    <phoneticPr fontId="4" type="noConversion"/>
  </si>
  <si>
    <t>도탄리 1078</t>
    <phoneticPr fontId="4" type="noConversion"/>
  </si>
  <si>
    <t>마을주민 협의회에서 무상대부하였으나 코로나 19로 대부중지 중</t>
    <phoneticPr fontId="4" type="noConversion"/>
  </si>
  <si>
    <t>유(마을주민 협의회 대부예정)</t>
    <phoneticPr fontId="4" type="noConversion"/>
  </si>
  <si>
    <t>마을주민회와 대부 추진 예정</t>
    <phoneticPr fontId="4" type="noConversion"/>
  </si>
  <si>
    <t>봉산초등학교옥계분교장</t>
    <phoneticPr fontId="4" type="noConversion"/>
  </si>
  <si>
    <t>노곡리 918-2</t>
    <phoneticPr fontId="4" type="noConversion"/>
  </si>
  <si>
    <t>외진곳으로 기반시설(전기,수도) 부족으로 대부 희망자 없음</t>
    <phoneticPr fontId="4" type="noConversion"/>
  </si>
  <si>
    <t>용주초등학교장전분교장</t>
    <phoneticPr fontId="10" type="noConversion"/>
  </si>
  <si>
    <t>합천군</t>
    <phoneticPr fontId="10" type="noConversion"/>
  </si>
  <si>
    <t>용주면</t>
    <phoneticPr fontId="10" type="noConversion"/>
  </si>
  <si>
    <t>장전리 641</t>
    <phoneticPr fontId="10" type="noConversion"/>
  </si>
  <si>
    <t>유(필드형 기억채움농장)</t>
    <phoneticPr fontId="4" type="noConversion"/>
  </si>
  <si>
    <t>지자체와 매각 진행</t>
    <phoneticPr fontId="4" type="noConversion"/>
  </si>
  <si>
    <t>경상남도 창녕군 영산면 서리 177</t>
  </si>
  <si>
    <t>구)성주초등학교</t>
  </si>
  <si>
    <t>경상남도 창원시 성산구 남산동 383</t>
  </si>
  <si>
    <t>구)창원상남초등학교</t>
  </si>
  <si>
    <t>경상남도 창원시 의창구 용지동 201</t>
  </si>
  <si>
    <t>덕산초등학교행암분교장</t>
  </si>
  <si>
    <t>경상남도 창원시 진해구 행암동 181-1</t>
  </si>
  <si>
    <t>구)사화초등학교</t>
  </si>
  <si>
    <t>경상남도 창원시 의창구 사화동 509-1</t>
  </si>
  <si>
    <t>우산초등학교송도분교장</t>
  </si>
  <si>
    <t>경상남도 창원시 마산합포구 진동면 진동리 988</t>
  </si>
  <si>
    <t>명동초등학교우도분교장</t>
  </si>
  <si>
    <t>경상남도 창원시 진해구 명동 산161-2</t>
  </si>
  <si>
    <t>중앙초등학교</t>
  </si>
  <si>
    <t>경상남도 창원시 의창구 소계동 6</t>
  </si>
  <si>
    <t>진전초등학교이창분교장</t>
  </si>
  <si>
    <t>경상남도 창원시 마산합포구 진전면 이명리 8-1</t>
  </si>
  <si>
    <t>웅천초등학교연도분교장</t>
  </si>
  <si>
    <t>경상남도 창원시 진해구 연도동 68</t>
  </si>
  <si>
    <t>반동초등학교옥계분교장</t>
  </si>
  <si>
    <t>경상남도 창원시 마산합포구 구산면 옥계리 141</t>
  </si>
  <si>
    <t>진전중학교여항분교장</t>
  </si>
  <si>
    <t>경상남도 창원시 마산합포구 진전면 금암리 686-1</t>
  </si>
  <si>
    <t>구)중리초등학교</t>
  </si>
  <si>
    <t>경상남도 창원시 마산회원구 내서읍 중리 391-3</t>
  </si>
  <si>
    <t>웅천초등학교수도분교장</t>
  </si>
  <si>
    <t>경상남도 창원시 진해구 수도동 37</t>
  </si>
  <si>
    <t>용산초등학교</t>
  </si>
  <si>
    <t>경상남도 창원시 의창구 동읍 죽동리 508-8</t>
  </si>
  <si>
    <t>경상남도 창원시 진해구 명동 338</t>
  </si>
  <si>
    <t>경상상도 창원시 마산합포구 진북면 대평리 196</t>
  </si>
  <si>
    <t>진주</t>
  </si>
  <si>
    <t>수곡초등학교사곡분교장</t>
  </si>
  <si>
    <t>경상남도 진주시 수곡면 사곡리 655-1</t>
  </si>
  <si>
    <t>문산초등학교갈촌분교장</t>
  </si>
  <si>
    <t>경상남도 진주시 문산읍 안전리 16</t>
  </si>
  <si>
    <t>용우초등학교오미분교장</t>
  </si>
  <si>
    <t>경상남도 진주시 명석면 오미리 228(지번폐쇄)</t>
  </si>
  <si>
    <t>평거초등학교귀곡분교장</t>
  </si>
  <si>
    <t>경상남도 진주시 귀곡동 505(지번 말소)</t>
  </si>
  <si>
    <t>한평초등학교대평분교장</t>
  </si>
  <si>
    <t>경상남도 진주시 대평면 당촌리 741</t>
  </si>
  <si>
    <t>원당초등학교광명분교장</t>
  </si>
  <si>
    <t>경상남도 진주시 수곡면 원외리 48-1</t>
  </si>
  <si>
    <t>반성초등학교가선분교장</t>
  </si>
  <si>
    <t>경상남도 진주시 일반성면 가선리 86</t>
  </si>
  <si>
    <t>금곡초등학교검암분교장</t>
  </si>
  <si>
    <t>경상남도 진주시 금곡면 검암리 314-7</t>
  </si>
  <si>
    <t>독산초등학교유수분교장</t>
  </si>
  <si>
    <t>경상남도 진주시 내동면 유수리 564-6</t>
  </si>
  <si>
    <t>송정초등학교동지분교장</t>
  </si>
  <si>
    <t>경상남도 진주시 지수면 용봉리 1077</t>
  </si>
  <si>
    <t>진성초등학교대온분교장</t>
  </si>
  <si>
    <t>경상남도 진주시 진성면 대사리 151</t>
  </si>
  <si>
    <t>내동초등학교가화분교장</t>
  </si>
  <si>
    <t>경상남도 진주시 내동면 유수리 1080-1</t>
  </si>
  <si>
    <t>용우초등학교외율분교장</t>
  </si>
  <si>
    <t>경상남도 진주시 명석면 외율리 773-1</t>
  </si>
  <si>
    <t>가방초등학교</t>
  </si>
  <si>
    <t>경상남도 진주시 금산면 가방리 326</t>
  </si>
  <si>
    <t>대곡초등학교월암분교장</t>
  </si>
  <si>
    <t>경상남도 진주시 대곡면 월암리 219-1</t>
  </si>
  <si>
    <t>진성초등학교하촌분교장</t>
  </si>
  <si>
    <t>경상남도 진주시 진성면 가진리 371</t>
  </si>
  <si>
    <t>구)금곡초등학교</t>
  </si>
  <si>
    <t>경상남도 진주시 금곡면 동례리 886</t>
  </si>
  <si>
    <t>등건초등학교</t>
  </si>
  <si>
    <t>경상남도 진주시 사봉면 방촌리 890</t>
  </si>
  <si>
    <t>구)명석초등학교</t>
  </si>
  <si>
    <t>경상남도 진주시 명석면 관지리 767</t>
  </si>
  <si>
    <t>미천초등학교상미분교장</t>
  </si>
  <si>
    <t>경상남도 진주시 미천면 상미리 576-1</t>
  </si>
  <si>
    <t>한평초등학교신풍분교장</t>
  </si>
  <si>
    <t>경상남도 진주시 대평면 신풍리 566</t>
  </si>
  <si>
    <t>이반성초등학교정수분교장</t>
  </si>
  <si>
    <t>경상남도 진주시 이반성면 평촌리 812-1</t>
  </si>
  <si>
    <t>내동초등학교신광분교장</t>
  </si>
  <si>
    <t>경상남도 진주시 내동면 삼계리 988-5</t>
  </si>
  <si>
    <t>구)지수초등학교</t>
  </si>
  <si>
    <t>경상남도 진주시 지수면 승산리 195-2</t>
  </si>
  <si>
    <t>단목초등학교</t>
  </si>
  <si>
    <t>경상남도 진주시 대곡면 단목리 198-3</t>
  </si>
  <si>
    <t>구)수정초등학교</t>
  </si>
  <si>
    <t>경상남도 진주시 옥봉동 700-1</t>
  </si>
  <si>
    <t>경상남도 진주시 수곡면 원계리 235-1</t>
  </si>
  <si>
    <t>경상남도 진주시 정촌면 예하리 756-1</t>
  </si>
  <si>
    <t>매물도초등학교가왕도분교장</t>
  </si>
  <si>
    <t>경상남도 통영시 한산면 매죽리 45-2</t>
  </si>
  <si>
    <t>한산초등학교장사도분교장</t>
  </si>
  <si>
    <t>경상남도 통영시 한산면 매죽리 산4-6</t>
  </si>
  <si>
    <t>한산초등학교문어포분교장</t>
  </si>
  <si>
    <t>경상남도 통영시 한산면 두억리 956-1</t>
  </si>
  <si>
    <t>원량초등학교남노대분교장</t>
  </si>
  <si>
    <t>경상남도 통영시 욕지면 노대리 30-25</t>
  </si>
  <si>
    <t>광도초등학교입도분교장</t>
  </si>
  <si>
    <t>경상남도 통영시 광도면 덕포리 1217-1</t>
  </si>
  <si>
    <t>도산초등학교잠포분교장</t>
  </si>
  <si>
    <t>경상남도 통영시 도산면 법송리 241</t>
  </si>
  <si>
    <t>원량초등학교납도분교장</t>
  </si>
  <si>
    <t>경상남도 통영시 욕지면 노대리 175-1</t>
  </si>
  <si>
    <t>원량초등학교국도분교장</t>
  </si>
  <si>
    <t>경상남도 통영시 욕지면 동항리 1428</t>
  </si>
  <si>
    <t>원량초등학교초도분교장</t>
  </si>
  <si>
    <t>경상남도 통영시 욕지면 동항리 3-7</t>
  </si>
  <si>
    <t>원량초등학교봉도분교장</t>
  </si>
  <si>
    <t>경상남도 통영시 욕지면 동항리 산8-7</t>
  </si>
  <si>
    <t>원량초등학교갈도분교장</t>
  </si>
  <si>
    <t>경상남도 통영시 욕지면 서산리 산98</t>
  </si>
  <si>
    <t>산양초등학교만지분교장</t>
  </si>
  <si>
    <t>경상남도 통영시 산양읍 저림리 125-1</t>
  </si>
  <si>
    <t>원평초등학교해간분교장</t>
  </si>
  <si>
    <t>경상남도 통영시 용남면 장평리 1119</t>
  </si>
  <si>
    <t>장문초등학교</t>
  </si>
  <si>
    <t>경상남도 통영시 용남면 장문리 545</t>
  </si>
  <si>
    <t>산양초등학교동화분교장</t>
  </si>
  <si>
    <t>경상남도 통영시 산양읍 연곡리 산180-4</t>
  </si>
  <si>
    <t>원량초등학교양유분교장</t>
  </si>
  <si>
    <t>경상남도 통영시 욕지면 서산리 40-1</t>
  </si>
  <si>
    <t>도산초등학교읍도분교장</t>
  </si>
  <si>
    <t>경상남도 통영시 도산면 오륜리 1433</t>
  </si>
  <si>
    <t>산양초등학교추도분교장</t>
  </si>
  <si>
    <t>경상남도 통영시 산양읍 추도리 75</t>
  </si>
  <si>
    <t>광도초등학교신애분교장</t>
  </si>
  <si>
    <t>경상남도 통영시 광도면 죽림리 234-4</t>
  </si>
  <si>
    <t>한산초등학교죽도분교장</t>
  </si>
  <si>
    <t>경상남도 통영시 한산면 매죽리 407</t>
  </si>
  <si>
    <t>원평초등학교수도분교장</t>
  </si>
  <si>
    <t>경상남도 통영시 용남면 지도리 산128</t>
  </si>
  <si>
    <t>한산초등학교염호분교장</t>
  </si>
  <si>
    <t>경상남도 통영시 한산면 염호리 465</t>
  </si>
  <si>
    <t>원평초등학교어의분교장</t>
  </si>
  <si>
    <t>경상남도 통영시 용남면 어의리 산179-1</t>
  </si>
  <si>
    <t>산양초등학교저도분교장</t>
  </si>
  <si>
    <t>경상남도 통영시 산양읍 저림리 176-2</t>
  </si>
  <si>
    <t>원량초등학교두미분교장</t>
  </si>
  <si>
    <t>경상남도 통영시 욕지면 두미리 215-1</t>
  </si>
  <si>
    <t>산양초등학교조양분교장</t>
  </si>
  <si>
    <t>경상남도 통영시 산양읍 연곡리 35-1</t>
  </si>
  <si>
    <t>한산초등학교소매물도분교장</t>
  </si>
  <si>
    <t>경상남도 통영시 한산면 매죽리 181-3</t>
  </si>
  <si>
    <t>한산초등학교추봉분교장</t>
  </si>
  <si>
    <t>경상남도 통영시 한산면 추봉리 236</t>
  </si>
  <si>
    <t>한산초등학교하소분교장</t>
  </si>
  <si>
    <t>경상남도 통영시 한산면 하소리 430</t>
  </si>
  <si>
    <t>원량초등학교우도분교장</t>
  </si>
  <si>
    <t>경상남도 통영시 욕지면 연화리 202-2</t>
  </si>
  <si>
    <t>사량초등학교수우도분교장</t>
  </si>
  <si>
    <t>경상남도 통영시 사량면 돈지리 산342-1</t>
  </si>
  <si>
    <t>원평초등학교지도분교장</t>
  </si>
  <si>
    <t>경상남도 통영시 용남면 지도리 250-1</t>
  </si>
  <si>
    <t>원량초등학교두남분교장</t>
  </si>
  <si>
    <t>경상남도 통영시 욕지면 두미리 122-1</t>
  </si>
  <si>
    <t>산양초등학교학림분교장</t>
  </si>
  <si>
    <t>경상남도 통영시 산양읍 저림리 31-1</t>
  </si>
  <si>
    <t>사량초등학교내지분교장</t>
  </si>
  <si>
    <t>경상남도 통영시 사량면 돈지리 223-1</t>
  </si>
  <si>
    <t>실안초등학교영복분교장</t>
  </si>
  <si>
    <t>경상남도 사천시 실안동 1182-12</t>
  </si>
  <si>
    <t>구)동성초등학교</t>
  </si>
  <si>
    <t>경상남도 사천시 사천읍 수석리 152</t>
  </si>
  <si>
    <t>삼천포초등학교신도분교장</t>
  </si>
  <si>
    <t>경상남도 사천시 늑도동 587-1</t>
  </si>
  <si>
    <t>구)곤명초등학교</t>
  </si>
  <si>
    <t>경상남도 사천시 곤명면 봉계리 181-3</t>
  </si>
  <si>
    <t>봉계초등학교</t>
  </si>
  <si>
    <t>경상남도 사천시 곤명면 송림리 87</t>
  </si>
  <si>
    <t>곤양초등학교서부분교장</t>
  </si>
  <si>
    <t>경상남도 사천시 곤양면 맥사리 410-1</t>
  </si>
  <si>
    <t>실안초등학교저도분교장</t>
  </si>
  <si>
    <t>경상남도 사천시 마도동 164</t>
  </si>
  <si>
    <t>곤명초등학교은사분교장</t>
  </si>
  <si>
    <t>경상남도 사천시 곤명면 은사리 150</t>
  </si>
  <si>
    <t>축동초등학교구호분교장</t>
  </si>
  <si>
    <t>경상남도 사천시 축동면 구호리 75</t>
  </si>
  <si>
    <t>곤양초등학교동명분교장</t>
  </si>
  <si>
    <t>경상남도 사천시 곤양면 중항리 768</t>
  </si>
  <si>
    <t>경상남도 사천시 서포면 비토리 30-1</t>
  </si>
  <si>
    <t>늑도초등학교초양분교장</t>
  </si>
  <si>
    <t>경상남도 사천시 늑도동 494</t>
  </si>
  <si>
    <t>건흥초등학교</t>
  </si>
  <si>
    <t>경상남도 사천시 곤양면 검정리 87</t>
  </si>
  <si>
    <t>축동중학교</t>
  </si>
  <si>
    <t>경상남도 사천시 축동면 탑리 781</t>
  </si>
  <si>
    <t>경상남도 사천시 마도동 6</t>
  </si>
  <si>
    <t>경상남도 김해시 생림면 나전리 943</t>
  </si>
  <si>
    <t>경상남도 김해시 생림면 도요리 245</t>
  </si>
  <si>
    <t>경상남도 김해시 봉황동 129</t>
  </si>
  <si>
    <t>안법초등학교감물리분교장</t>
  </si>
  <si>
    <t>경상남도 밀양시 단장면 감물리 1080</t>
  </si>
  <si>
    <t>상동초등학교고정분교장</t>
  </si>
  <si>
    <t>경상남도 밀양시 상동면 고정리 1140-4</t>
  </si>
  <si>
    <t>고정초등학교도곡분교장</t>
  </si>
  <si>
    <t>경상남도 밀양시 상동면 도곡리 647</t>
  </si>
  <si>
    <t>고정초등학교신곡분교장</t>
  </si>
  <si>
    <t>경상남도 밀양시 상동면 신곡리 1288-1</t>
  </si>
  <si>
    <t>청도초등학교화동분교장</t>
  </si>
  <si>
    <t>경상남도 밀양시 청도면 고법리 1192-1</t>
  </si>
  <si>
    <t>무안초등학교화봉분교장</t>
  </si>
  <si>
    <t>경상남도 밀양시 무안면 화봉리 529</t>
  </si>
  <si>
    <t>상남초등학교오산분교장</t>
  </si>
  <si>
    <t>경상남도 밀양시 상남면 외산리 206-2</t>
  </si>
  <si>
    <t>연금초등학교남산분교장</t>
  </si>
  <si>
    <t>경상남도 밀양시 상남면 조음리 529</t>
  </si>
  <si>
    <t>범평초등학교</t>
  </si>
  <si>
    <t>경상남도 밀양시 초동면 범평리 406</t>
  </si>
  <si>
    <t>명례초등학교</t>
  </si>
  <si>
    <t>경상남도 밀양시 하남읍 명례리 964-4</t>
  </si>
  <si>
    <t>월산초등학교</t>
  </si>
  <si>
    <t>경상남도 밀양시 부북면 가산리 82</t>
  </si>
  <si>
    <t>연금초등학교</t>
  </si>
  <si>
    <t>경상남도 밀양시 상남면 연금리 590</t>
  </si>
  <si>
    <t>산내초등학교임고분교장</t>
  </si>
  <si>
    <t>경상남도 밀양시 산내면 임고리 1999-1</t>
  </si>
  <si>
    <t>산동초등학교사자평분교장</t>
  </si>
  <si>
    <t>경상남도 밀양시 단장면 구천리 산1-7</t>
  </si>
  <si>
    <t>동면초등학교</t>
  </si>
  <si>
    <t>경상남도 양산시 동면 사송리 874-1 (공공주택지구)</t>
  </si>
  <si>
    <t>원동초등학교쌍포분교장</t>
  </si>
  <si>
    <t>경상남도 양산시 원동면 내포리 1077</t>
  </si>
  <si>
    <t>원동중학교이천분교장</t>
  </si>
  <si>
    <t>경상남도 양산시 원동면 선리 1421-5</t>
  </si>
  <si>
    <t>구)어곡초등학교</t>
  </si>
  <si>
    <t>경상남도 양산시 어곡동 150</t>
  </si>
  <si>
    <t>경상남도 거제시 하청면 대곡리 807</t>
  </si>
  <si>
    <t>경상남도 거제시 연초면 명동리 395</t>
  </si>
  <si>
    <t>경상남도 거제시 장목면 농소리 244</t>
  </si>
  <si>
    <t>경상남도 거제시 하청면 유계리 661</t>
  </si>
  <si>
    <t>경상남도 거제시 둔덕면 어구리 122</t>
  </si>
  <si>
    <t>경상남도 거제시 장목면 송진포리 606</t>
  </si>
  <si>
    <t>경상남도 거제시 하청면 대곡리 411</t>
  </si>
  <si>
    <t>경상남도 거제시 장목면 유호리 12-2</t>
  </si>
  <si>
    <t>경상남도 거제시 남부면 탑포리 504-1</t>
  </si>
  <si>
    <t>경상남도 거제시 둔덕면 거림리 363-2</t>
  </si>
  <si>
    <t>경상남도 거제시 장목면 시방리 174-2</t>
  </si>
  <si>
    <t>경상남도 거제시 동부면 구천리 550-1</t>
  </si>
  <si>
    <t>경상남도 거제시 일운면 옥림리 39-1</t>
  </si>
  <si>
    <t>경상남도 거제시 거제면 법동리 266</t>
  </si>
  <si>
    <t>의령</t>
  </si>
  <si>
    <t>부림초등학교봉림분교장</t>
  </si>
  <si>
    <t>경상남도 의령군 부림면 대곡리 149</t>
  </si>
  <si>
    <t>부림초등학교묵방분교장</t>
  </si>
  <si>
    <t>경상남도 의령군 부림면 묵방리 272</t>
  </si>
  <si>
    <t>대의초등학교천곡분교장</t>
  </si>
  <si>
    <t>경상남도 의령군 대의면 천곡리 418</t>
  </si>
  <si>
    <t>화정초등학교덕교분교장</t>
  </si>
  <si>
    <t>경상남도 의령군 화정면 덕교리 876-2</t>
  </si>
  <si>
    <t>부림초등학교권혜분교장</t>
  </si>
  <si>
    <t>경상남도 의령군 부림면 권혜리 568</t>
  </si>
  <si>
    <t>대의초등학교모의분교장</t>
  </si>
  <si>
    <t>경상남도 의령군 대의면 행정리 421-1</t>
  </si>
  <si>
    <t>지정초등학교지서분교장</t>
  </si>
  <si>
    <t>경상남도 의령군 지정면 백야리 450-1</t>
  </si>
  <si>
    <t>낙서중학교</t>
  </si>
  <si>
    <t>경상남도 의령군 낙서면 전화리 206</t>
  </si>
  <si>
    <t>부림초등학교백산분교장</t>
  </si>
  <si>
    <t>경상남도 의령군 지정면 유곡리 283-1</t>
  </si>
  <si>
    <t>남산초등학교봉남분교장</t>
  </si>
  <si>
    <t>경상남도 의령군 의령읍 대산리 354-2</t>
  </si>
  <si>
    <t>부림초등학교동림분교장</t>
  </si>
  <si>
    <t>경상남도 의령군 부림면 여배리 404-5</t>
  </si>
  <si>
    <t>벽화초등학교</t>
  </si>
  <si>
    <t>경상남도 의령군 의령읍 중리 97-3</t>
  </si>
  <si>
    <t>구)낙서초등학교</t>
  </si>
  <si>
    <t>경상남도 의령군 낙서면 전화리 228-1</t>
  </si>
  <si>
    <t>용덕초등학교덕암분교장</t>
  </si>
  <si>
    <t>경상남도 의령군 용덕면 가락리 189-5</t>
  </si>
  <si>
    <t>봉수초등학교죽전분교장</t>
  </si>
  <si>
    <t>경상남도 의령군 봉수면 죽전리 352-3</t>
  </si>
  <si>
    <t>부림초등학교입산분교장</t>
  </si>
  <si>
    <t>경상남도 의령군 부림면 입산리 83</t>
  </si>
  <si>
    <t>화정초등학교화양분교장</t>
  </si>
  <si>
    <t>경상남도 의령군 화정면 상이리 229</t>
  </si>
  <si>
    <t>신반여자중학교</t>
  </si>
  <si>
    <t>경상남도 의령군 부림면 신반리 886-3</t>
  </si>
  <si>
    <t>화정초등학교화남분교장</t>
  </si>
  <si>
    <t>경상남도 의령군 화정면 화양리 683-1</t>
  </si>
  <si>
    <t>의령중학교화정분교장</t>
  </si>
  <si>
    <t>경상남도 의령군 화정면 상정리 601-2</t>
  </si>
  <si>
    <t>신반중학교의동분교장</t>
  </si>
  <si>
    <t>경상남도 의령군 궁류면 압곡리 348-2</t>
  </si>
  <si>
    <t>지산초등학교</t>
  </si>
  <si>
    <t>경상남도 의령군 지정면 두곡리 648</t>
  </si>
  <si>
    <t>경상남도 의령군 유곡면 송산리 398-3</t>
  </si>
  <si>
    <t>군북초등학교명관분교장</t>
  </si>
  <si>
    <t>경상남도 함안군 군북면 명관리 934-1</t>
  </si>
  <si>
    <t>칠원초등학교산정분교장</t>
  </si>
  <si>
    <t>경상남도 함안군 칠원읍 무기리 237-2</t>
  </si>
  <si>
    <t>여항초등학교상미분교장</t>
  </si>
  <si>
    <t>경상남도 창원시 마산합포구 진전면 평암리 1080</t>
  </si>
  <si>
    <t>여항초등학교덕천분교장</t>
  </si>
  <si>
    <t>경상남도 창원시 마산합포구 진전면 여양리 903-1</t>
  </si>
  <si>
    <t>군북초등학교유현분교장</t>
  </si>
  <si>
    <t>경상남도 함안군 군북면 유현리 799</t>
  </si>
  <si>
    <t>칠원초등학교운곡분교장</t>
  </si>
  <si>
    <t>경상남도 함안군 칠원읍 운곡리 976</t>
  </si>
  <si>
    <t>칠북초등학교천석분교장</t>
  </si>
  <si>
    <t>경상남도 함안군 칠북면 가연리 745</t>
  </si>
  <si>
    <t>서촌초등학교옥렬분교장</t>
  </si>
  <si>
    <t>경상남도 함안군 대산면 서촌리 83</t>
  </si>
  <si>
    <t>군북초등학교하림분교장</t>
  </si>
  <si>
    <t>경상남도 함안군 군북면 하림리 213</t>
  </si>
  <si>
    <t>경상남도 함안군 대산면 부목리 517-1</t>
  </si>
  <si>
    <t>고암초등학교계상분교장</t>
  </si>
  <si>
    <t>경상남도 창녕군 고암면 계상리 131-2</t>
  </si>
  <si>
    <t>신제초등학교</t>
  </si>
  <si>
    <t>경상남도 창녕군 영산면 신제리 172-4</t>
  </si>
  <si>
    <t>남지초등학교성사분교장</t>
  </si>
  <si>
    <t>경상남도 창녕군 남지읍 성사리 942</t>
  </si>
  <si>
    <t>냉천초등학교성산분교장</t>
  </si>
  <si>
    <t>경상남도 창녕군 성산면 운봉리 129</t>
  </si>
  <si>
    <t>냉천초등학교방리분교장</t>
  </si>
  <si>
    <t>경상남도 창녕군 성산면 방리 272</t>
  </si>
  <si>
    <t>장마초등학교장가분교장</t>
  </si>
  <si>
    <t>경상남도 창녕군 장마면 장가리 846</t>
  </si>
  <si>
    <t>이남초등학교</t>
  </si>
  <si>
    <t>경상남도 창녕군 이방면 모곡리 872</t>
  </si>
  <si>
    <t>부곡초등학교청암분교장</t>
  </si>
  <si>
    <t>경상남도 창녕군 부곡면 청암리 299-4</t>
  </si>
  <si>
    <t>동정초등학교</t>
  </si>
  <si>
    <t>경상남도 창녕군 장마면 동정리 281</t>
  </si>
  <si>
    <t>도일초등학교송진분교장</t>
  </si>
  <si>
    <t>경상남도 창녕군 도천면 송진리 192</t>
  </si>
  <si>
    <t>창남초등학교</t>
  </si>
  <si>
    <t>경상남도 창녕군 창녕읍 용석리 301</t>
  </si>
  <si>
    <t>이방초등학교현창분교장</t>
  </si>
  <si>
    <t>경상남도 창녕군 이방면 현창리 287-3</t>
  </si>
  <si>
    <t>모전초등학교</t>
  </si>
  <si>
    <t>경상남도 창녕군 대합면 모전리 876</t>
  </si>
  <si>
    <t>구룡초등학교</t>
  </si>
  <si>
    <t>경상남도 창녕군 대합면 신당리 26-9</t>
  </si>
  <si>
    <t>냉천초등학교성곡분교장</t>
  </si>
  <si>
    <t>경상남도 창녕군 성산면 연당리 228</t>
  </si>
  <si>
    <t>계창초등학교계성분교장</t>
  </si>
  <si>
    <t>경상남도 창녕군 계성면 명리 509</t>
  </si>
  <si>
    <t>등대중학교</t>
  </si>
  <si>
    <t>경상남도 창녕군 유어면 가항리 975</t>
  </si>
  <si>
    <t>길곡초등학교오호분교장</t>
  </si>
  <si>
    <t>경상남도 창녕군 길곡면 오호리 724</t>
  </si>
  <si>
    <t>남지초등학교반포분교장</t>
  </si>
  <si>
    <t>경상남도 창녕군 남지읍 반포리 627-1</t>
  </si>
  <si>
    <t>대합초등학교용호분교장</t>
  </si>
  <si>
    <t>경상남도 창녕군 대합면 목단리 210</t>
  </si>
  <si>
    <t>수다초등학교</t>
  </si>
  <si>
    <t>경상남도 창녕군 부곡면 수다리 430</t>
  </si>
  <si>
    <t>남지초등학교월상분교장</t>
  </si>
  <si>
    <t>경상남도 창녕군 남지읍 월하리 624</t>
  </si>
  <si>
    <t>유어초등학교광산분교장</t>
  </si>
  <si>
    <t>경상남도 창녕군 유어면 진창리 26</t>
  </si>
  <si>
    <t>남곡초등학교</t>
  </si>
  <si>
    <t>경상남도 창녕군 남지읍 고곡리 577</t>
  </si>
  <si>
    <t>계성중학교</t>
  </si>
  <si>
    <t>경상남도 창녕군 계성면 계성리 160</t>
  </si>
  <si>
    <t>상리초등학교신촌분교장</t>
  </si>
  <si>
    <t>경상남도 고성군 상리면 고봉리 530</t>
  </si>
  <si>
    <t>대성초등학교삼곡분교장</t>
  </si>
  <si>
    <t>경상남도 고성군 삼산면 판곡리 531</t>
  </si>
  <si>
    <t>동광초등학교숭의원분교장</t>
  </si>
  <si>
    <t>경상남도 고성군 거류면 감서리 1564-3</t>
  </si>
  <si>
    <t>수태초등학교자란분교장</t>
  </si>
  <si>
    <t>경상남도 고성군 하일면 송천리 88-1</t>
  </si>
  <si>
    <t>영현초등학교봉발분교장</t>
  </si>
  <si>
    <t>경상남도 고성군 영현면 봉발리 242</t>
  </si>
  <si>
    <t>개천초등학교청광분교장</t>
  </si>
  <si>
    <t>경상남도 고성군 개천면 청광리 521-4</t>
  </si>
  <si>
    <t>하이초등학교덕명분교장</t>
  </si>
  <si>
    <t>경상남도 고성군 하이면 덕명리 319</t>
  </si>
  <si>
    <t>대안초등학교</t>
  </si>
  <si>
    <t>경상남도 고성군 고성읍 대독리 705</t>
  </si>
  <si>
    <t>송계초등학교종생분교장</t>
  </si>
  <si>
    <t>경상남도 고성군 대가면 갈천리 696-1</t>
  </si>
  <si>
    <t>거류초등학교화당분교장</t>
  </si>
  <si>
    <t>경상남도 고성군 거류면 화당리 399-1</t>
  </si>
  <si>
    <t>하일초등학교수태분교장</t>
  </si>
  <si>
    <t>경상남도 고성군 하일면 용태리 479</t>
  </si>
  <si>
    <t>삼산초등학교병산분교장</t>
  </si>
  <si>
    <t>경상남도 고성군 삼산면 병산리 143-2</t>
  </si>
  <si>
    <t>송계초등학교</t>
  </si>
  <si>
    <t>경상남도 고성군 대가면 송계리 485</t>
  </si>
  <si>
    <t>개천초등학교좌련분교장</t>
  </si>
  <si>
    <t>경상남도 고성군 개천면 좌연리 633-1</t>
  </si>
  <si>
    <t>삼산초등학교포교분교장</t>
  </si>
  <si>
    <t>경상남도 고성군 삼산면 두포리 1593-2</t>
  </si>
  <si>
    <t>하이초등학교봉현분교장</t>
  </si>
  <si>
    <t>경상남도 고성군 하이면 봉현리 250-2</t>
  </si>
  <si>
    <t>구)고성동중학교</t>
  </si>
  <si>
    <t>경상남도 고성군 거류면 당동리 174</t>
  </si>
  <si>
    <t>삼산초등학교와도분교장</t>
  </si>
  <si>
    <t>경상남도 고성군 삼산면 두포리 1572</t>
  </si>
  <si>
    <t>월흥초등학교</t>
  </si>
  <si>
    <t>경상남도 고성군 하이면 월흥리 1417-8</t>
  </si>
  <si>
    <t>상리중학교</t>
  </si>
  <si>
    <t>경상남도 고성군 상리면 척번정리 424-1</t>
  </si>
  <si>
    <t>회화중학교구만분교장</t>
  </si>
  <si>
    <t>경상남도 고성군 구만면 효락리 590-3</t>
  </si>
  <si>
    <t>경상남도 고성군 영현면 봉림리 44-9</t>
  </si>
  <si>
    <t>경상남도 고성군 삼산면 미룡리 285</t>
  </si>
  <si>
    <t>남명초등학교남성분교장</t>
  </si>
  <si>
    <t>경상남도 남해군 남면 석교리 254</t>
  </si>
  <si>
    <t>경상남도 남해군 삼동면 물건리 565-4</t>
  </si>
  <si>
    <t>경상남도 남해군 남면 선구리 1060-1</t>
  </si>
  <si>
    <t>경상남도 남해군 남면 홍현리 747</t>
  </si>
  <si>
    <t>경상남도 남해군 서면 남상리 1226</t>
  </si>
  <si>
    <t>성명초등학교대서분교장</t>
  </si>
  <si>
    <t>경상남도 남해군 서면 서호리 687-1</t>
  </si>
  <si>
    <t>이동초등학교금천분교장</t>
  </si>
  <si>
    <t>경상남도 남해군 이동면 신전리 998-1</t>
  </si>
  <si>
    <t>경상남도 남해군 창선면 광천리 392</t>
  </si>
  <si>
    <t>경상남도 남해군 고현면 갈화리 223</t>
  </si>
  <si>
    <t>상주초등학교노도분교장</t>
  </si>
  <si>
    <t>경상남도 남해군 상주면 양아리 2017-4</t>
  </si>
  <si>
    <t>이동초등학교다초분교장</t>
  </si>
  <si>
    <t>경상남도 남해군 이동면 초음리 1418</t>
  </si>
  <si>
    <t>성명초등학교중현분교장</t>
  </si>
  <si>
    <t>경상남도 남해군 서면 중현리 1417</t>
  </si>
  <si>
    <t>경상남도 남해군 서면 노구리 360</t>
  </si>
  <si>
    <t>경상남도 남해군 미조면 송정리 36</t>
  </si>
  <si>
    <t>지족초등학교난령분교장</t>
  </si>
  <si>
    <t>경상남도 남해군 삼동면 영지리 2163</t>
  </si>
  <si>
    <t>경상남도 남해군 설천면 진목리 909</t>
  </si>
  <si>
    <t>경상남도 남해군 창선면 진동리 604</t>
  </si>
  <si>
    <t>삼동초등학교내산분교장</t>
  </si>
  <si>
    <t>경상남도 남해군 삼동면 봉화리 1540</t>
  </si>
  <si>
    <t>남명초등학교상덕분교장</t>
  </si>
  <si>
    <t>경상남도 남해군 남면 덕월리 59-2</t>
  </si>
  <si>
    <t>미조초등학교미남분교장</t>
  </si>
  <si>
    <t>경상남도 남해군 미조면 미조리 875</t>
  </si>
  <si>
    <t>경상남도 남해군 창선면 오용리 473-1</t>
  </si>
  <si>
    <t>상주초등학교대량분교장</t>
  </si>
  <si>
    <t>경상남도 남해군 상주면 양아리 800</t>
  </si>
  <si>
    <t>상주초등학교양아분교장</t>
  </si>
  <si>
    <t>경상남도 남해군 상주면 양아리 301-1</t>
  </si>
  <si>
    <t>경상남도 남해군 설천면 덕신리 1259-3</t>
  </si>
  <si>
    <t>흥룡초등학교흥룡분교장</t>
  </si>
  <si>
    <t>경상남도 하동군 하동읍 흥룡리 1270-1</t>
  </si>
  <si>
    <t>위태초등학교내촌분교장</t>
  </si>
  <si>
    <t>경상남도 하동군 옥종면 궁항리 1095-4</t>
  </si>
  <si>
    <t>적량초등학교우계분교장</t>
  </si>
  <si>
    <t>경상남도 하동군 적량면 우계리 603</t>
  </si>
  <si>
    <t>청암초등학교심곡분교장</t>
  </si>
  <si>
    <t>경상남도 하동군 청암면 중이리 1308-2</t>
  </si>
  <si>
    <t>옥종초등학교위태분교장</t>
  </si>
  <si>
    <t>경상남도 하동군 옥종면 위태리 1133</t>
  </si>
  <si>
    <t>옥종초등학교가종분교장</t>
  </si>
  <si>
    <t>경상남도 하동군 옥종면 안계리 215-1</t>
  </si>
  <si>
    <t>왕성초등학교의신분교장</t>
  </si>
  <si>
    <t>경상남도 하동군 화개면 대성리 1389</t>
  </si>
  <si>
    <t>화개초등학교부덕분교장</t>
  </si>
  <si>
    <t>경상남도 하동군 화개면 부춘리 539</t>
  </si>
  <si>
    <t>흥룡초등학교</t>
  </si>
  <si>
    <t>경상남도 하동군 하동읍 화심리 964</t>
  </si>
  <si>
    <t>옥종초등학교북평분교장</t>
  </si>
  <si>
    <t>경상남도 하동군 옥종면 대곡리 175-1</t>
  </si>
  <si>
    <t>고전초등학교고하분교장</t>
  </si>
  <si>
    <t>경상남도 하동군 고전면 고하리 151-7</t>
  </si>
  <si>
    <t>적량초등학교삼화분교장</t>
  </si>
  <si>
    <t>경상남도 하동군 적량면 동리 1063-1</t>
  </si>
  <si>
    <t>노량초등학교대도분교장</t>
  </si>
  <si>
    <t>경상남도 하동군 금남면 대도리 81</t>
  </si>
  <si>
    <t>축지초등학교</t>
  </si>
  <si>
    <t>경상남도 하동군 악양면 축지리 749</t>
  </si>
  <si>
    <t>횡천중학교</t>
  </si>
  <si>
    <t>경상남도 하동군 횡천면 횡천리 575-3</t>
  </si>
  <si>
    <t>경상남도 하동군 북천면 직전리 610-3</t>
  </si>
  <si>
    <t>경상남도 하동군 금남면 대치리 728-1</t>
  </si>
  <si>
    <t>경상남도 산청군 단성면 묵곡리 298</t>
  </si>
  <si>
    <t>경상남도 산청군 생비량면 화현리 565-1</t>
  </si>
  <si>
    <t>경상남도 산청군 금서면 방곡리 817</t>
  </si>
  <si>
    <t>경상남도 산청군 신등면 모례리 366-1</t>
  </si>
  <si>
    <t>경상남도 산청군 생초면 구평리 464</t>
  </si>
  <si>
    <t>수련원</t>
  </si>
  <si>
    <t>경상남도 산청군 신등면 모례리 1100</t>
  </si>
  <si>
    <t>경상남도 산청군 단성면 방목리 322</t>
  </si>
  <si>
    <t>경상남도 산청군 삼장면 대포리 84-1</t>
  </si>
  <si>
    <t>경상남도 산청군 신등면 가술리 900-1</t>
  </si>
  <si>
    <t>경상남도 산청군 단성면 호리 523</t>
  </si>
  <si>
    <t>경상남도 산청군 차황면 법평리 315</t>
  </si>
  <si>
    <t>경상남도 산청군 단성면 소남리 80-2</t>
  </si>
  <si>
    <t>경상남도 산청군 금서면 평촌리 540</t>
  </si>
  <si>
    <t>경상남도 산청군 오부면 내곡리 458-1</t>
  </si>
  <si>
    <t>경상남도 산청군 생초면 평촌리 662</t>
  </si>
  <si>
    <t>경상남도 산청군 금서면 특리 900</t>
  </si>
  <si>
    <t>경상남도 산청군 산청읍 정곡리 755</t>
  </si>
  <si>
    <t>경상남도 산청군 단성면 남사리 228</t>
  </si>
  <si>
    <t>경상남도 산청군 삼장면 유평리 13-1</t>
  </si>
  <si>
    <t>경상남도 산청군 생비량면 가계리 939-2</t>
  </si>
  <si>
    <t>경상남도 산청군 생초면 어서리 413</t>
  </si>
  <si>
    <t>경상남도 산청군 차황면 부리 332-4</t>
  </si>
  <si>
    <t>금반초등학교월평분교장</t>
  </si>
  <si>
    <t>경상남도 함양군 휴천면 월평리 201</t>
  </si>
  <si>
    <t>수동초등학교성애분교장</t>
  </si>
  <si>
    <t>경상남도 함양군 유림면 대궁리 403</t>
  </si>
  <si>
    <t>경상남도 함양군 백전면 백운리 468</t>
  </si>
  <si>
    <t>서하초등학교운정분교장</t>
  </si>
  <si>
    <t>경상남도 함양군 서하면 운곡리 766</t>
  </si>
  <si>
    <t>위림초등학교웅곡분교장</t>
  </si>
  <si>
    <t>경상남도 함양군 함양읍 웅곡리 206</t>
  </si>
  <si>
    <t>수동초등학교도북분교장</t>
  </si>
  <si>
    <t>경상남도 함양군 수동면 도북리 670</t>
  </si>
  <si>
    <t>수동초등학교용산분교장</t>
  </si>
  <si>
    <t>경상남도 함양군 수동면 죽산리 706-1</t>
  </si>
  <si>
    <t>서상초등학교옥당분교장</t>
  </si>
  <si>
    <t>경상남도 함양군 서상면 금당리 275</t>
  </si>
  <si>
    <t>수동초등학교대궁분교장</t>
  </si>
  <si>
    <t>경상남도 함양군 유림면 대궁리 499</t>
  </si>
  <si>
    <t>대웅초등학교</t>
  </si>
  <si>
    <t>경상남도 함양군 유림면 옥매리 569</t>
  </si>
  <si>
    <t>마천초등학교삼정분교장</t>
  </si>
  <si>
    <t>경상남도 함양군 마천면 삼정리 284-6</t>
  </si>
  <si>
    <t>마천초등학교등구분교장</t>
  </si>
  <si>
    <t>경상남도 함양군 마천면 구양리 884-1</t>
  </si>
  <si>
    <t>위성초등학교무조분교장</t>
  </si>
  <si>
    <t>경상남도 함양군 함양읍 죽림리 1336</t>
  </si>
  <si>
    <t>지곡초등학교대덕분교장</t>
  </si>
  <si>
    <t>경상남도 함양군 지곡면 시목리 805</t>
  </si>
  <si>
    <t>병곡초등학교원산분교장</t>
  </si>
  <si>
    <t>경상남도 함양군 병곡면 원산리 798</t>
  </si>
  <si>
    <t>수동초등학교중생분교장</t>
  </si>
  <si>
    <t>경상남도 함양군 수동면 상백리 814</t>
  </si>
  <si>
    <t>덕남초등학교</t>
  </si>
  <si>
    <t>경상남도 함양군 서상면 상남리 1418</t>
  </si>
  <si>
    <t>백전중학교</t>
  </si>
  <si>
    <t>경상남도 함양군 백전면 평정리 469</t>
  </si>
  <si>
    <t>배재초등학교</t>
  </si>
  <si>
    <t>경상남도 함양군 지곡면 공배리 794</t>
  </si>
  <si>
    <t>금반초등학교문정분교장</t>
  </si>
  <si>
    <t>경상남도 함양군 휴천면 문정리 217</t>
  </si>
  <si>
    <t>함양중학교휴천분교장</t>
  </si>
  <si>
    <t>동도초등학교</t>
  </si>
  <si>
    <t>경상남도 함양군 안의면 초동리 1109</t>
  </si>
  <si>
    <t>서하초등학교봉전분교장</t>
  </si>
  <si>
    <t>경상남도 함양군 서하면 봉전리 858</t>
  </si>
  <si>
    <t>효리초등학교</t>
  </si>
  <si>
    <t>경상남도 함양군 수동면 우명리 768-1</t>
  </si>
  <si>
    <t>백전초등학교대평분교장</t>
  </si>
  <si>
    <t>경상남도 함양군 백전면 경백리 789</t>
  </si>
  <si>
    <t>마천초등학교의탄분교장</t>
  </si>
  <si>
    <t>경상남도 함양군 마천면 의탄리 870</t>
  </si>
  <si>
    <t>안의초등학교용추분교장</t>
  </si>
  <si>
    <t>경상남도 함양군 안의면 상원리 1065</t>
  </si>
  <si>
    <t>상내백초등학교</t>
  </si>
  <si>
    <t>경상남도 함양군 수동면 내백리 414-1</t>
  </si>
  <si>
    <t>금반초등학교휴천분교장</t>
  </si>
  <si>
    <t>경상남도 함양군 휴천면 대천리 38-1</t>
  </si>
  <si>
    <t>백운초등학교</t>
  </si>
  <si>
    <t>경상남도 함양군 백전면 백운리 120-2</t>
  </si>
  <si>
    <t>경상남도 거창군 마리면 율리 345</t>
  </si>
  <si>
    <t>경상남도 거창군 웅양면 군암리 149-3</t>
  </si>
  <si>
    <t>경상남도 거창군 남하면 둔마리1155-1</t>
  </si>
  <si>
    <t>경상남도 거창군 북상면 소정리 688-1</t>
  </si>
  <si>
    <t>경상남도 거창군 신원면 덕산리 200</t>
  </si>
  <si>
    <t>경상남도 거창군 남상면 오계리 423-1</t>
  </si>
  <si>
    <t>시목초등학교</t>
  </si>
  <si>
    <t>경상남도 거창군 마리면 대동리 702-3</t>
  </si>
  <si>
    <t>경상남도 거창군 주상면 내오리 378</t>
  </si>
  <si>
    <t>경상남도 거창군 남상면 춘전리 50-1</t>
  </si>
  <si>
    <t>경상남도 거창군 고제면 개명리 682</t>
  </si>
  <si>
    <t>경상남도 거창군 가북면 우혜리 1103-1</t>
  </si>
  <si>
    <t>경상남도 거창군 가북면 용암리 361-1</t>
  </si>
  <si>
    <t>경상남도 거창군 가조면 장기리 697</t>
  </si>
  <si>
    <t>경상남도 거창군 가조면 도리 967</t>
  </si>
  <si>
    <t>경상남도 거창군 북상면 월성리 1084-4</t>
  </si>
  <si>
    <t>경상남도 거창군 북상면 병곡리 776-4</t>
  </si>
  <si>
    <t>경상남도 거창군 고제면 봉계리 1027-1</t>
  </si>
  <si>
    <t>경상남도 거창군 남하면 지산리 906</t>
  </si>
  <si>
    <t>경상남도 거창군 신원면 과정리 253</t>
  </si>
  <si>
    <t>경상남도 거창군 가북면 우혜리 1955</t>
  </si>
  <si>
    <t>경상남도 거창군 웅양면 한기리 915</t>
  </si>
  <si>
    <t>경상남도 거창군 가조면 기리 535-1</t>
  </si>
  <si>
    <t>경상남도 거창군 가북면 중촌리 1807</t>
  </si>
  <si>
    <t>경상남도 합천군 봉산면 술곡리 산81</t>
  </si>
  <si>
    <t>경상남도 합천군 봉산면 상현리 34</t>
  </si>
  <si>
    <t>경상남도 합천군 청덕면 성태리 213</t>
  </si>
  <si>
    <t>경상남도 합천군 쌍백면 운곡리 554</t>
  </si>
  <si>
    <t>경상남도 합천군 합천읍 금양리 838-1</t>
  </si>
  <si>
    <t>경상남도 합천군 율곡면 제내리 117-1</t>
  </si>
  <si>
    <t>경상남도 합천군 적중면 양림리 364</t>
  </si>
  <si>
    <t>경상남도 합천군 삼가면 외토리 727-3</t>
  </si>
  <si>
    <t>경상남도 합천군 율곡면 갑산리 557-1</t>
  </si>
  <si>
    <t>경상남도 합천군 합천읍 외곡리 315</t>
  </si>
  <si>
    <t>경상남도 합천군 대병면 유전리 915-3</t>
  </si>
  <si>
    <t>경상남도 합천군 율곡면 두사리 332</t>
  </si>
  <si>
    <t>경상남도 합천군 가회면 중촌리 420</t>
  </si>
  <si>
    <t>경상남도 합천군 삼가면 두모리 597</t>
  </si>
  <si>
    <t>경상남도 합천군 묘산면 거산리 620</t>
  </si>
  <si>
    <t>경상남도 합천군 율곡면 문림리 335</t>
  </si>
  <si>
    <t>경상남도 합천군 야로면 월광리 245</t>
  </si>
  <si>
    <t>경상남도 합천군 용주면 고품리 286-1</t>
  </si>
  <si>
    <t>경상남도 합천군 청덕면 소례리 110</t>
  </si>
  <si>
    <t>경상남도 합천군 청덕면 적포리 269</t>
  </si>
  <si>
    <t>경상남도 합천군 합천읍 장계리 825</t>
  </si>
  <si>
    <t>경상남도 합천군 대병면 장단리 755</t>
  </si>
  <si>
    <t>경상남도 합천군 쌍책면 성산리 50</t>
  </si>
  <si>
    <t>경상남도 합천군 초계면 유하리 278</t>
  </si>
  <si>
    <t>경상남도 합천군 덕곡면 학리 362</t>
  </si>
  <si>
    <t>경상남도 합천군 청덕면 앙진리 513</t>
  </si>
  <si>
    <t>경상남도 합천군 대양면 백암리 390</t>
  </si>
  <si>
    <t>경상남도 합천군 쌍책면 하신리 169-1</t>
  </si>
  <si>
    <t>경상남도 합천군 용주면 봉기리 87</t>
  </si>
  <si>
    <t>경상남도 합천군 쌍백면 평구리 497</t>
  </si>
  <si>
    <t>경상남도 합천군 가야면 치인리 산19</t>
  </si>
  <si>
    <t>경상남도 합천군 가야면 사촌리 166</t>
  </si>
  <si>
    <t>경북</t>
    <phoneticPr fontId="6" type="noConversion"/>
  </si>
  <si>
    <t>포항</t>
    <phoneticPr fontId="10" type="noConversion"/>
  </si>
  <si>
    <t>대신초등학교</t>
    <phoneticPr fontId="6" type="noConversion"/>
  </si>
  <si>
    <t>포항시 북구</t>
    <phoneticPr fontId="10" type="noConversion"/>
  </si>
  <si>
    <t>죽도동</t>
    <phoneticPr fontId="4" type="noConversion"/>
  </si>
  <si>
    <t>655-9</t>
    <phoneticPr fontId="4" type="noConversion"/>
  </si>
  <si>
    <t>학교이용</t>
    <phoneticPr fontId="10" type="noConversion"/>
  </si>
  <si>
    <t>포항항도중학교</t>
    <phoneticPr fontId="10" type="noConversion"/>
  </si>
  <si>
    <t>대양초등학교</t>
    <phoneticPr fontId="10" type="noConversion"/>
  </si>
  <si>
    <t>환호동</t>
    <phoneticPr fontId="10" type="noConversion"/>
  </si>
  <si>
    <t>13-7</t>
    <phoneticPr fontId="4" type="noConversion"/>
  </si>
  <si>
    <t>포항유아교육체험센터</t>
    <phoneticPr fontId="10" type="noConversion"/>
  </si>
  <si>
    <t>상옥초등학교하옥분교장</t>
  </si>
  <si>
    <t>죽장면</t>
    <phoneticPr fontId="10" type="noConversion"/>
  </si>
  <si>
    <t>하옥리 444</t>
    <phoneticPr fontId="4" type="noConversion"/>
  </si>
  <si>
    <t>교육외시설</t>
    <phoneticPr fontId="10" type="noConversion"/>
  </si>
  <si>
    <t>포항산누리오토캠핑장</t>
    <phoneticPr fontId="10" type="noConversion"/>
  </si>
  <si>
    <t>죽장초등학교가사분교장</t>
  </si>
  <si>
    <t>가사리 380-1</t>
    <phoneticPr fontId="10" type="noConversion"/>
  </si>
  <si>
    <t>가사리농임산물영농조합법인</t>
  </si>
  <si>
    <t>고로쇠수액및지역특산품가공판매시설</t>
    <phoneticPr fontId="10" type="noConversion"/>
  </si>
  <si>
    <t>청하초등학교서정분교장</t>
  </si>
  <si>
    <t>청하면</t>
    <phoneticPr fontId="10" type="noConversion"/>
  </si>
  <si>
    <t>서정리 685</t>
    <phoneticPr fontId="10" type="noConversion"/>
  </si>
  <si>
    <t>기타</t>
    <phoneticPr fontId="10" type="noConversion"/>
  </si>
  <si>
    <t>경락한의원</t>
    <phoneticPr fontId="10" type="noConversion"/>
  </si>
  <si>
    <t>석병초등학교</t>
    <phoneticPr fontId="10" type="noConversion"/>
  </si>
  <si>
    <t>포항시 남구</t>
    <phoneticPr fontId="10" type="noConversion"/>
  </si>
  <si>
    <t>구룡포읍</t>
    <phoneticPr fontId="10" type="noConversion"/>
  </si>
  <si>
    <t>석병리 640-2</t>
    <phoneticPr fontId="10" type="noConversion"/>
  </si>
  <si>
    <t>석병복지재단</t>
    <phoneticPr fontId="10" type="noConversion"/>
  </si>
  <si>
    <t>도서관</t>
    <phoneticPr fontId="10" type="noConversion"/>
  </si>
  <si>
    <t>죽장초등학교상사분교장</t>
  </si>
  <si>
    <t>상사리 1181-1</t>
    <phoneticPr fontId="10" type="noConversion"/>
  </si>
  <si>
    <t>벌천지영농조합법인</t>
    <phoneticPr fontId="10" type="noConversion"/>
  </si>
  <si>
    <t>오지체험및양봉체험장</t>
    <phoneticPr fontId="10" type="noConversion"/>
  </si>
  <si>
    <t>포항</t>
  </si>
  <si>
    <t>신광초등학교비학분교장</t>
  </si>
  <si>
    <t>신광면</t>
    <phoneticPr fontId="10" type="noConversion"/>
  </si>
  <si>
    <t>만석리 272-11</t>
    <phoneticPr fontId="10" type="noConversion"/>
  </si>
  <si>
    <t>포항시</t>
    <phoneticPr fontId="10" type="noConversion"/>
  </si>
  <si>
    <t>환경학교</t>
    <phoneticPr fontId="10" type="noConversion"/>
  </si>
  <si>
    <t>대보초등학교대동배분교장</t>
  </si>
  <si>
    <t>호미곶면</t>
    <phoneticPr fontId="10" type="noConversion"/>
  </si>
  <si>
    <t>대동배리 410-1</t>
    <phoneticPr fontId="10" type="noConversion"/>
  </si>
  <si>
    <t>한달비문어영어조합법인</t>
    <phoneticPr fontId="10" type="noConversion"/>
  </si>
  <si>
    <t>어촌체험학습시설</t>
    <phoneticPr fontId="6" type="noConversion"/>
  </si>
  <si>
    <t>죽장초등학교죽북분교장</t>
  </si>
  <si>
    <t>합덕리 276</t>
    <phoneticPr fontId="10" type="noConversion"/>
  </si>
  <si>
    <t>에코팜영농조합법인</t>
    <phoneticPr fontId="10" type="noConversion"/>
  </si>
  <si>
    <t>슬로시티자연체험학습장</t>
    <phoneticPr fontId="10" type="noConversion"/>
  </si>
  <si>
    <t>구룡포여자종합고등학교</t>
    <phoneticPr fontId="10" type="noConversion"/>
  </si>
  <si>
    <t>병포리 139-1</t>
    <phoneticPr fontId="10" type="noConversion"/>
  </si>
  <si>
    <t>독서캠핑장</t>
    <phoneticPr fontId="10" type="noConversion"/>
  </si>
  <si>
    <t>동해초등학교흥환분교장</t>
  </si>
  <si>
    <t>동해면</t>
    <phoneticPr fontId="10" type="noConversion"/>
  </si>
  <si>
    <t>흥환리 357</t>
    <phoneticPr fontId="10" type="noConversion"/>
  </si>
  <si>
    <t>영일만검은돌장어영어조합법인</t>
    <phoneticPr fontId="10" type="noConversion"/>
  </si>
  <si>
    <t>귀어귀촌학교및체험장</t>
  </si>
  <si>
    <t>청하초등학교청하남부분교장</t>
  </si>
  <si>
    <t>소동리 768-1</t>
    <phoneticPr fontId="10" type="noConversion"/>
  </si>
  <si>
    <t>숲속미술체험센터</t>
    <phoneticPr fontId="10" type="noConversion"/>
  </si>
  <si>
    <t>용흥중학교</t>
    <phoneticPr fontId="10" type="noConversion"/>
  </si>
  <si>
    <t>용흥동</t>
    <phoneticPr fontId="10" type="noConversion"/>
  </si>
  <si>
    <t>경상북도</t>
    <phoneticPr fontId="10" type="noConversion"/>
  </si>
  <si>
    <t>경상북도환동해지역본부임시청사</t>
    <phoneticPr fontId="10" type="noConversion"/>
  </si>
  <si>
    <t>기계중학교상옥분교장</t>
  </si>
  <si>
    <t>상옥리 389</t>
    <phoneticPr fontId="10" type="noConversion"/>
  </si>
  <si>
    <t>자연체험학습장</t>
    <phoneticPr fontId="10" type="noConversion"/>
  </si>
  <si>
    <t>구룡포초등학교구남분교장</t>
  </si>
  <si>
    <t>구평리 736-1</t>
    <phoneticPr fontId="10" type="noConversion"/>
  </si>
  <si>
    <t>귀어학교</t>
    <phoneticPr fontId="10" type="noConversion"/>
  </si>
  <si>
    <t>자명초등학교</t>
    <phoneticPr fontId="10" type="noConversion"/>
  </si>
  <si>
    <t>연일읍</t>
    <phoneticPr fontId="10" type="noConversion"/>
  </si>
  <si>
    <t>자명리 526-1</t>
    <phoneticPr fontId="10" type="noConversion"/>
  </si>
  <si>
    <t>김동은무용단</t>
    <phoneticPr fontId="10" type="noConversion"/>
  </si>
  <si>
    <t>문화.예술.자연체험학습</t>
    <phoneticPr fontId="10" type="noConversion"/>
  </si>
  <si>
    <t>경주</t>
    <phoneticPr fontId="4" type="noConversion"/>
  </si>
  <si>
    <t>의곡초등학교감산분교장</t>
    <phoneticPr fontId="10" type="noConversion"/>
  </si>
  <si>
    <t>경주시</t>
    <phoneticPr fontId="10" type="noConversion"/>
  </si>
  <si>
    <t>산내면</t>
    <phoneticPr fontId="10" type="noConversion"/>
  </si>
  <si>
    <t>감산리 1107-1</t>
    <phoneticPr fontId="10" type="noConversion"/>
  </si>
  <si>
    <t>청소년생활훈련원
및 다도전통예절교육장</t>
    <phoneticPr fontId="4" type="noConversion"/>
  </si>
  <si>
    <t>경주</t>
  </si>
  <si>
    <t>모서초등학교호명분교장</t>
    <phoneticPr fontId="10" type="noConversion"/>
  </si>
  <si>
    <t>강동면</t>
    <phoneticPr fontId="10" type="noConversion"/>
  </si>
  <si>
    <t>호명리 18</t>
    <phoneticPr fontId="10" type="noConversion"/>
  </si>
  <si>
    <t>캠프아이엔지(김혜림)</t>
    <phoneticPr fontId="10" type="noConversion"/>
  </si>
  <si>
    <t>자연체험캠프장</t>
  </si>
  <si>
    <t>아화초등학교천촌분교장</t>
    <phoneticPr fontId="10" type="noConversion"/>
  </si>
  <si>
    <t>서면</t>
    <phoneticPr fontId="3" type="noConversion"/>
  </si>
  <si>
    <t>서면</t>
    <phoneticPr fontId="10" type="noConversion"/>
  </si>
  <si>
    <t>천촌리 345-2</t>
    <phoneticPr fontId="10" type="noConversion"/>
  </si>
  <si>
    <t>경주전통문화체험학교</t>
  </si>
  <si>
    <t>옥산초등학교하강분교장</t>
    <phoneticPr fontId="10" type="noConversion"/>
  </si>
  <si>
    <t>안강읍</t>
    <phoneticPr fontId="10" type="noConversion"/>
  </si>
  <si>
    <t>하곡리 632</t>
    <phoneticPr fontId="10" type="noConversion"/>
  </si>
  <si>
    <t>오감발달곡물체험장 
및 캠핑장</t>
  </si>
  <si>
    <t>천북초등학교화당분교장</t>
    <phoneticPr fontId="10" type="noConversion"/>
  </si>
  <si>
    <t>천북면</t>
    <phoneticPr fontId="10" type="noConversion"/>
  </si>
  <si>
    <t>화산리 145-1</t>
    <phoneticPr fontId="10" type="noConversion"/>
  </si>
  <si>
    <t>목공예, 염색 체험학습장</t>
  </si>
  <si>
    <t>강동초등학교왕신분교장</t>
    <phoneticPr fontId="10" type="noConversion"/>
  </si>
  <si>
    <t>왕신리 669-1</t>
    <phoneticPr fontId="10" type="noConversion"/>
  </si>
  <si>
    <t>쿠킹스쿨(요리수업)
체험학습장</t>
  </si>
  <si>
    <t>의곡초등학교우라분교장</t>
    <phoneticPr fontId="10" type="noConversion"/>
  </si>
  <si>
    <t>우라리 988</t>
    <phoneticPr fontId="10" type="noConversion"/>
  </si>
  <si>
    <t>(주)사회문화나눔협회</t>
    <phoneticPr fontId="10" type="noConversion"/>
  </si>
  <si>
    <t>농어촌유학센터</t>
  </si>
  <si>
    <t>양북초등학교송전분교장</t>
    <phoneticPr fontId="10" type="noConversion"/>
  </si>
  <si>
    <t>양북면</t>
    <phoneticPr fontId="10" type="noConversion"/>
  </si>
  <si>
    <t>송전리 94</t>
    <phoneticPr fontId="10" type="noConversion"/>
  </si>
  <si>
    <t>두송녹색농촌체험마을</t>
  </si>
  <si>
    <t>경주</t>
    <phoneticPr fontId="10" type="noConversion"/>
  </si>
  <si>
    <t>박달초등학교</t>
    <phoneticPr fontId="10" type="noConversion"/>
  </si>
  <si>
    <t>내남면</t>
    <phoneticPr fontId="10" type="noConversion"/>
  </si>
  <si>
    <t>박달리 153</t>
    <phoneticPr fontId="10" type="noConversion"/>
  </si>
  <si>
    <t>산촌마을사람들(정인규)</t>
    <phoneticPr fontId="10" type="noConversion"/>
  </si>
  <si>
    <t>친환경 생태교육 및 귀농자 정착교육시설</t>
  </si>
  <si>
    <t>왕산초등학교</t>
    <phoneticPr fontId="10" type="noConversion"/>
  </si>
  <si>
    <t>암곡동</t>
    <phoneticPr fontId="10" type="noConversion"/>
  </si>
  <si>
    <t>경주다도예절교육원</t>
  </si>
  <si>
    <t>의곡초등학교신원분교장</t>
    <phoneticPr fontId="10" type="noConversion"/>
  </si>
  <si>
    <t>신원리 222</t>
    <phoneticPr fontId="10" type="noConversion"/>
  </si>
  <si>
    <t>전통한옥 체혐 교실</t>
  </si>
  <si>
    <t>의곡초등학교대현분교장</t>
    <phoneticPr fontId="10" type="noConversion"/>
  </si>
  <si>
    <t>대현리 1345</t>
    <phoneticPr fontId="10" type="noConversion"/>
  </si>
  <si>
    <t>농작물보관</t>
  </si>
  <si>
    <t>모아초등학교모서분교장</t>
    <phoneticPr fontId="10" type="noConversion"/>
  </si>
  <si>
    <t>모서리 529</t>
    <phoneticPr fontId="10" type="noConversion"/>
  </si>
  <si>
    <t>모서놀자학교</t>
    <phoneticPr fontId="4" type="noConversion"/>
  </si>
  <si>
    <t>가정초등학교</t>
    <phoneticPr fontId="10" type="noConversion"/>
  </si>
  <si>
    <t>현곡면</t>
    <phoneticPr fontId="10" type="noConversion"/>
  </si>
  <si>
    <t>가정리 49-2</t>
    <phoneticPr fontId="10" type="noConversion"/>
  </si>
  <si>
    <t>경주디자인고등학교</t>
    <phoneticPr fontId="10" type="noConversion"/>
  </si>
  <si>
    <t>양북고등학교</t>
    <phoneticPr fontId="10" type="noConversion"/>
  </si>
  <si>
    <t>문무대왕면</t>
    <phoneticPr fontId="10" type="noConversion"/>
  </si>
  <si>
    <t>어일리 701</t>
    <phoneticPr fontId="10" type="noConversion"/>
  </si>
  <si>
    <t>양북초중학교</t>
    <phoneticPr fontId="10" type="noConversion"/>
  </si>
  <si>
    <t>전촌초등학교</t>
    <phoneticPr fontId="10" type="noConversion"/>
  </si>
  <si>
    <t>감포읍</t>
    <phoneticPr fontId="10" type="noConversion"/>
  </si>
  <si>
    <t>전촌리 636</t>
    <phoneticPr fontId="10" type="noConversion"/>
  </si>
  <si>
    <t>감포교직원연립관사</t>
    <phoneticPr fontId="4" type="noConversion"/>
  </si>
  <si>
    <t>오릉초등학교</t>
    <phoneticPr fontId="10" type="noConversion"/>
  </si>
  <si>
    <t>탑동</t>
    <phoneticPr fontId="10" type="noConversion"/>
  </si>
  <si>
    <t>676-2</t>
    <phoneticPr fontId="10" type="noConversion"/>
  </si>
  <si>
    <t>인성교육체험장
(Wee센터,유아체험교육장,글로벌예절체험관)</t>
  </si>
  <si>
    <t>경주마케팅고등학교</t>
    <phoneticPr fontId="10" type="noConversion"/>
  </si>
  <si>
    <t>의곡리 70-65</t>
    <phoneticPr fontId="10" type="noConversion"/>
  </si>
  <si>
    <t>산내중학교</t>
    <phoneticPr fontId="10" type="noConversion"/>
  </si>
  <si>
    <t>안강북부초등학교</t>
    <phoneticPr fontId="10" type="noConversion"/>
  </si>
  <si>
    <t>육통리 543-3</t>
    <phoneticPr fontId="10" type="noConversion"/>
  </si>
  <si>
    <t>경주안전체험관</t>
    <phoneticPr fontId="10" type="noConversion"/>
  </si>
  <si>
    <t>경주초등학교화천분교장</t>
    <phoneticPr fontId="10" type="noConversion"/>
  </si>
  <si>
    <t>건천읍</t>
    <phoneticPr fontId="10" type="noConversion"/>
  </si>
  <si>
    <t>화천리 1328-1</t>
    <phoneticPr fontId="10" type="noConversion"/>
  </si>
  <si>
    <t>하키연습장</t>
    <phoneticPr fontId="4" type="noConversion"/>
  </si>
  <si>
    <t>노월초등학교</t>
    <phoneticPr fontId="10" type="noConversion"/>
  </si>
  <si>
    <t>노곡리 909-6</t>
    <phoneticPr fontId="10" type="noConversion"/>
  </si>
  <si>
    <t>경주한국어교육센터</t>
    <phoneticPr fontId="10" type="noConversion"/>
  </si>
  <si>
    <t>김천</t>
    <phoneticPr fontId="10" type="noConversion"/>
  </si>
  <si>
    <t>어모초등학교</t>
    <phoneticPr fontId="10" type="noConversion"/>
  </si>
  <si>
    <t>김천시</t>
    <phoneticPr fontId="10" type="noConversion"/>
  </si>
  <si>
    <t>어모면</t>
    <phoneticPr fontId="10" type="noConversion"/>
  </si>
  <si>
    <t>동좌리 620</t>
    <phoneticPr fontId="10" type="noConversion"/>
  </si>
  <si>
    <t>사회복지시설</t>
    <phoneticPr fontId="10" type="noConversion"/>
  </si>
  <si>
    <t>중증장애인자립지원센터</t>
    <phoneticPr fontId="10" type="noConversion"/>
  </si>
  <si>
    <t>지동초등학교</t>
    <phoneticPr fontId="10" type="noConversion"/>
  </si>
  <si>
    <t>아포읍</t>
    <phoneticPr fontId="10" type="noConversion"/>
  </si>
  <si>
    <t>지리 376</t>
    <phoneticPr fontId="10" type="noConversion"/>
  </si>
  <si>
    <t>에제르평생교육원</t>
    <phoneticPr fontId="10" type="noConversion"/>
  </si>
  <si>
    <t>평생교육시설</t>
    <phoneticPr fontId="10" type="noConversion"/>
  </si>
  <si>
    <t>감문초등학교</t>
    <phoneticPr fontId="10" type="noConversion"/>
  </si>
  <si>
    <t>감문면</t>
    <phoneticPr fontId="10" type="noConversion"/>
  </si>
  <si>
    <t>삼성리 1383</t>
    <phoneticPr fontId="10" type="noConversion"/>
  </si>
  <si>
    <t>한국스카우트연맹</t>
    <phoneticPr fontId="10" type="noConversion"/>
  </si>
  <si>
    <t>스카우트 아영장</t>
    <phoneticPr fontId="10" type="noConversion"/>
  </si>
  <si>
    <t>태화초등학교광천분교장</t>
    <phoneticPr fontId="10" type="noConversion"/>
  </si>
  <si>
    <t>봉산면</t>
    <phoneticPr fontId="10" type="noConversion"/>
  </si>
  <si>
    <t>광천리 520-4</t>
    <phoneticPr fontId="10" type="noConversion"/>
  </si>
  <si>
    <t>예술문화체험장</t>
    <phoneticPr fontId="10" type="noConversion"/>
  </si>
  <si>
    <t>대신초등학교</t>
    <phoneticPr fontId="10" type="noConversion"/>
  </si>
  <si>
    <t>대신리 810</t>
    <phoneticPr fontId="10" type="noConversion"/>
  </si>
  <si>
    <t>㈜남곡건설</t>
    <phoneticPr fontId="10" type="noConversion"/>
  </si>
  <si>
    <t>장애인복지재활</t>
    <phoneticPr fontId="10" type="noConversion"/>
  </si>
  <si>
    <t>직지초등학교대성분교장</t>
    <phoneticPr fontId="10" type="noConversion"/>
  </si>
  <si>
    <t>대항면</t>
    <phoneticPr fontId="10" type="noConversion"/>
  </si>
  <si>
    <t>대성리 489-4</t>
    <phoneticPr fontId="10" type="noConversion"/>
  </si>
  <si>
    <t>주민체육시설</t>
    <phoneticPr fontId="10" type="noConversion"/>
  </si>
  <si>
    <t>양천초등학교</t>
    <phoneticPr fontId="10" type="noConversion"/>
  </si>
  <si>
    <t>양천동</t>
    <phoneticPr fontId="10" type="noConversion"/>
  </si>
  <si>
    <t>1301-2</t>
    <phoneticPr fontId="10" type="noConversion"/>
  </si>
  <si>
    <t>㈜티울</t>
    <phoneticPr fontId="10" type="noConversion"/>
  </si>
  <si>
    <t>지례중학교부항분교장</t>
    <phoneticPr fontId="10" type="noConversion"/>
  </si>
  <si>
    <t>부항면</t>
    <phoneticPr fontId="10" type="noConversion"/>
  </si>
  <si>
    <t>사등리 597</t>
    <phoneticPr fontId="10" type="noConversion"/>
  </si>
  <si>
    <t>영농조합법인참농부들</t>
    <phoneticPr fontId="10" type="noConversion"/>
  </si>
  <si>
    <t>농산물 가공 및 유통</t>
    <phoneticPr fontId="10" type="noConversion"/>
  </si>
  <si>
    <t>김천상업고등학교</t>
    <phoneticPr fontId="10" type="noConversion"/>
  </si>
  <si>
    <t>지례면</t>
    <phoneticPr fontId="10" type="noConversion"/>
  </si>
  <si>
    <t>교리 407</t>
    <phoneticPr fontId="10" type="noConversion"/>
  </si>
  <si>
    <t>대구시립중앙도서관</t>
    <phoneticPr fontId="10" type="noConversion"/>
  </si>
  <si>
    <t>장서보관</t>
    <phoneticPr fontId="10" type="noConversion"/>
  </si>
  <si>
    <t>대덕중학교</t>
    <phoneticPr fontId="10" type="noConversion"/>
  </si>
  <si>
    <t>대덕면</t>
    <phoneticPr fontId="10" type="noConversion"/>
  </si>
  <si>
    <t>관기리 777</t>
    <phoneticPr fontId="10" type="noConversion"/>
  </si>
  <si>
    <t>지품천중학교</t>
    <phoneticPr fontId="10" type="noConversion"/>
  </si>
  <si>
    <t>농남중학교</t>
    <phoneticPr fontId="10" type="noConversion"/>
  </si>
  <si>
    <t>남면</t>
    <phoneticPr fontId="10" type="noConversion"/>
  </si>
  <si>
    <t>옥산리 560-2</t>
    <phoneticPr fontId="10" type="noConversion"/>
  </si>
  <si>
    <t>율빛유치원</t>
    <phoneticPr fontId="10" type="noConversion"/>
  </si>
  <si>
    <t>대덕중학교증산분교장</t>
    <phoneticPr fontId="10" type="noConversion"/>
  </si>
  <si>
    <t>증산면</t>
    <phoneticPr fontId="10" type="noConversion"/>
  </si>
  <si>
    <t>동안리 76</t>
    <phoneticPr fontId="10" type="noConversion"/>
  </si>
  <si>
    <t>오토캠핑장</t>
    <phoneticPr fontId="10" type="noConversion"/>
  </si>
  <si>
    <t>안동</t>
    <phoneticPr fontId="10" type="noConversion"/>
  </si>
  <si>
    <t>임동초등학교고천분교장</t>
    <phoneticPr fontId="10" type="noConversion"/>
  </si>
  <si>
    <t>안동시</t>
    <phoneticPr fontId="10" type="noConversion"/>
  </si>
  <si>
    <t>임동면</t>
    <phoneticPr fontId="10" type="noConversion"/>
  </si>
  <si>
    <t>고천리 101-1</t>
    <phoneticPr fontId="10" type="noConversion"/>
  </si>
  <si>
    <t>경작용</t>
    <phoneticPr fontId="10" type="noConversion"/>
  </si>
  <si>
    <t>녹남초등학교</t>
  </si>
  <si>
    <t>녹전면</t>
    <phoneticPr fontId="10" type="noConversion"/>
  </si>
  <si>
    <t>사신리 455-5</t>
    <phoneticPr fontId="10" type="noConversion"/>
  </si>
  <si>
    <t>대한불교정법종불교문화유산재단</t>
  </si>
  <si>
    <t>불교문화전시관</t>
    <phoneticPr fontId="10" type="noConversion"/>
  </si>
  <si>
    <t>화남초등학교</t>
  </si>
  <si>
    <t>풍천면</t>
    <phoneticPr fontId="10" type="noConversion"/>
  </si>
  <si>
    <t>어담리 239</t>
    <phoneticPr fontId="10" type="noConversion"/>
  </si>
  <si>
    <t>한국농림시스템</t>
  </si>
  <si>
    <t>농업기술교육</t>
  </si>
  <si>
    <t>와룡초등학교나소분교장</t>
    <phoneticPr fontId="10" type="noConversion"/>
  </si>
  <si>
    <t>와룡면</t>
    <phoneticPr fontId="10" type="noConversion"/>
  </si>
  <si>
    <t>라소리 628-1</t>
    <phoneticPr fontId="10" type="noConversion"/>
  </si>
  <si>
    <t>풍서초등학교</t>
  </si>
  <si>
    <t>가곡리 595</t>
  </si>
  <si>
    <t>박물관</t>
    <phoneticPr fontId="10" type="noConversion"/>
  </si>
  <si>
    <t>풍천초등학교</t>
  </si>
  <si>
    <t>구담리 541-1</t>
  </si>
  <si>
    <t>인성교육및체험</t>
    <phoneticPr fontId="10" type="noConversion"/>
  </si>
  <si>
    <t>안동중학교와룡분교장</t>
    <phoneticPr fontId="10" type="noConversion"/>
  </si>
  <si>
    <t>지내리 926</t>
  </si>
  <si>
    <t>안동중학교인계분교장</t>
    <phoneticPr fontId="10" type="noConversion"/>
  </si>
  <si>
    <t>예안면</t>
  </si>
  <si>
    <t>인계리 산19-5</t>
  </si>
  <si>
    <t>창작공간</t>
    <phoneticPr fontId="10" type="noConversion"/>
  </si>
  <si>
    <t>길주중학교녹전분교장</t>
    <phoneticPr fontId="10" type="noConversion"/>
  </si>
  <si>
    <t>녹전면</t>
  </si>
  <si>
    <t>신평리 756</t>
  </si>
  <si>
    <t>일직초등학교평촌분교장</t>
    <phoneticPr fontId="10" type="noConversion"/>
  </si>
  <si>
    <t>일직면</t>
  </si>
  <si>
    <t>명진리 313</t>
  </si>
  <si>
    <t>농업법인 드림팜</t>
    <phoneticPr fontId="10" type="noConversion"/>
  </si>
  <si>
    <t>풍천중학교</t>
  </si>
  <si>
    <t>풍천면</t>
  </si>
  <si>
    <t>도양리 106-1</t>
  </si>
  <si>
    <t>안동수학체험센터</t>
    <phoneticPr fontId="10" type="noConversion"/>
  </si>
  <si>
    <t>영호초등학교</t>
    <phoneticPr fontId="10" type="noConversion"/>
  </si>
  <si>
    <t>옥야동</t>
  </si>
  <si>
    <t>328-2</t>
  </si>
  <si>
    <t>학교교육지원센터</t>
    <phoneticPr fontId="10" type="noConversion"/>
  </si>
  <si>
    <t>도산중학교</t>
  </si>
  <si>
    <t>온혜리 923</t>
  </si>
  <si>
    <t>웅부중학교</t>
    <phoneticPr fontId="10" type="noConversion"/>
  </si>
  <si>
    <t>구미</t>
    <phoneticPr fontId="4" type="noConversion"/>
  </si>
  <si>
    <t>해평초등학교일선분교장</t>
    <phoneticPr fontId="10" type="noConversion"/>
  </si>
  <si>
    <t>구미시</t>
    <phoneticPr fontId="4" type="noConversion"/>
  </si>
  <si>
    <t>해평면</t>
  </si>
  <si>
    <t>낙산리 598-1</t>
  </si>
  <si>
    <t>유아교육체험장</t>
  </si>
  <si>
    <t>예산초등학교</t>
    <phoneticPr fontId="4" type="noConversion"/>
  </si>
  <si>
    <t>선산읍</t>
  </si>
  <si>
    <t>북산리 587</t>
  </si>
  <si>
    <t>과학발명교육센터</t>
  </si>
  <si>
    <t>대방초등학교</t>
    <phoneticPr fontId="4" type="noConversion"/>
  </si>
  <si>
    <t>고아읍</t>
  </si>
  <si>
    <t>횡산리 47</t>
  </si>
  <si>
    <t>구미시</t>
  </si>
  <si>
    <t>예술창작스튜디오</t>
  </si>
  <si>
    <t>산동초등학교송백분교장</t>
    <phoneticPr fontId="10" type="noConversion"/>
  </si>
  <si>
    <t>산동면</t>
  </si>
  <si>
    <t>송산리 243</t>
  </si>
  <si>
    <t>송백자연생태학습원</t>
  </si>
  <si>
    <t>해평초등학교괴곡분교장</t>
  </si>
  <si>
    <t>해평면</t>
    <phoneticPr fontId="4" type="noConversion"/>
  </si>
  <si>
    <t>괴곡리 351</t>
    <phoneticPr fontId="4" type="noConversion"/>
  </si>
  <si>
    <t>교육외시설</t>
    <phoneticPr fontId="4" type="noConversion"/>
  </si>
  <si>
    <t>교직원연립관사</t>
    <phoneticPr fontId="4" type="noConversion"/>
  </si>
  <si>
    <t>영주</t>
    <phoneticPr fontId="10" type="noConversion"/>
  </si>
  <si>
    <t>오계초등학교</t>
    <phoneticPr fontId="10" type="noConversion"/>
  </si>
  <si>
    <t>영주시</t>
    <phoneticPr fontId="10" type="noConversion"/>
  </si>
  <si>
    <t>안정면</t>
    <phoneticPr fontId="10" type="noConversion"/>
  </si>
  <si>
    <t>오계리 525</t>
    <phoneticPr fontId="10" type="noConversion"/>
  </si>
  <si>
    <t>발명교실</t>
    <phoneticPr fontId="10" type="noConversion"/>
  </si>
  <si>
    <t>부석초등학교상석분교장</t>
    <phoneticPr fontId="10" type="noConversion"/>
  </si>
  <si>
    <t>부석면</t>
    <phoneticPr fontId="10" type="noConversion"/>
  </si>
  <si>
    <t>상석리 480-1</t>
    <phoneticPr fontId="10" type="noConversion"/>
  </si>
  <si>
    <t>영은회</t>
    <phoneticPr fontId="10" type="noConversion"/>
  </si>
  <si>
    <t>미술동호회</t>
    <phoneticPr fontId="10" type="noConversion"/>
  </si>
  <si>
    <t>옥대초등학교단산분교장</t>
    <phoneticPr fontId="10" type="noConversion"/>
  </si>
  <si>
    <t>단산면</t>
    <phoneticPr fontId="10" type="noConversion"/>
  </si>
  <si>
    <t>병산리 343</t>
    <phoneticPr fontId="10" type="noConversion"/>
  </si>
  <si>
    <t>경작</t>
    <phoneticPr fontId="10" type="noConversion"/>
  </si>
  <si>
    <t>봉현서부초등학교</t>
    <phoneticPr fontId="10" type="noConversion"/>
  </si>
  <si>
    <t>봉현면</t>
    <phoneticPr fontId="10" type="noConversion"/>
  </si>
  <si>
    <t>두산리 210</t>
    <phoneticPr fontId="10" type="noConversion"/>
  </si>
  <si>
    <t>경북항공고등학교</t>
    <phoneticPr fontId="10" type="noConversion"/>
  </si>
  <si>
    <t>영주부석고등학교</t>
    <phoneticPr fontId="10" type="noConversion"/>
  </si>
  <si>
    <t>소천리 501-1</t>
    <phoneticPr fontId="10" type="noConversion"/>
  </si>
  <si>
    <t>부석중학교</t>
    <phoneticPr fontId="10" type="noConversion"/>
  </si>
  <si>
    <t>평은초등학교영은분교장</t>
    <phoneticPr fontId="10" type="noConversion"/>
  </si>
  <si>
    <t>평은면</t>
    <phoneticPr fontId="10" type="noConversion"/>
  </si>
  <si>
    <t>평은리 1110-1</t>
    <phoneticPr fontId="10" type="noConversion"/>
  </si>
  <si>
    <t>평은초등학교</t>
    <phoneticPr fontId="10" type="noConversion"/>
  </si>
  <si>
    <t>영천</t>
    <phoneticPr fontId="4" type="noConversion"/>
  </si>
  <si>
    <t>영북초등학교</t>
    <phoneticPr fontId="10" type="noConversion"/>
  </si>
  <si>
    <t>영천시</t>
  </si>
  <si>
    <t>녹전동</t>
    <phoneticPr fontId="10" type="noConversion"/>
  </si>
  <si>
    <t>시지역</t>
    <phoneticPr fontId="10" type="noConversion"/>
  </si>
  <si>
    <t>영천영어타운</t>
    <phoneticPr fontId="10" type="noConversion"/>
  </si>
  <si>
    <t>고경초등학교삼귀분교장</t>
    <phoneticPr fontId="10" type="noConversion"/>
  </si>
  <si>
    <t>영천시</t>
    <phoneticPr fontId="4" type="noConversion"/>
  </si>
  <si>
    <t>고경면</t>
    <phoneticPr fontId="10" type="noConversion"/>
  </si>
  <si>
    <t>차당리 산51-2</t>
    <phoneticPr fontId="10" type="noConversion"/>
  </si>
  <si>
    <t>주거 및 경작</t>
  </si>
  <si>
    <t>화남초등학교죽곡분교장</t>
    <phoneticPr fontId="10" type="noConversion"/>
  </si>
  <si>
    <t xml:space="preserve">화남면 죽곡리 </t>
    <phoneticPr fontId="10" type="noConversion"/>
  </si>
  <si>
    <t>650-2</t>
    <phoneticPr fontId="10" type="noConversion"/>
  </si>
  <si>
    <t>한국전통염색협동조합</t>
  </si>
  <si>
    <t>천연염색공방</t>
  </si>
  <si>
    <t>금호남부초등학교</t>
    <phoneticPr fontId="10" type="noConversion"/>
  </si>
  <si>
    <t>금호읍</t>
    <phoneticPr fontId="10" type="noConversion"/>
  </si>
  <si>
    <t>호남리 307</t>
    <phoneticPr fontId="10" type="noConversion"/>
  </si>
  <si>
    <t>㈜덕원 자광원</t>
  </si>
  <si>
    <t>자광원(요양원)</t>
  </si>
  <si>
    <t>청경초등학교</t>
    <phoneticPr fontId="10" type="noConversion"/>
  </si>
  <si>
    <t>도암리 147</t>
    <phoneticPr fontId="10" type="noConversion"/>
  </si>
  <si>
    <t>영남건설기술교육원</t>
  </si>
  <si>
    <t>영도초등학교</t>
    <phoneticPr fontId="10" type="noConversion"/>
  </si>
  <si>
    <t>본촌동</t>
    <phoneticPr fontId="10" type="noConversion"/>
  </si>
  <si>
    <t>농업회사법인(주)동서제약웰빙</t>
  </si>
  <si>
    <t>노인여가시설, 지역농산물 가공, 음료제조</t>
  </si>
  <si>
    <t>자양초등학교신방분교장</t>
    <phoneticPr fontId="10" type="noConversion"/>
  </si>
  <si>
    <t>자양면</t>
    <phoneticPr fontId="10" type="noConversion"/>
  </si>
  <si>
    <t>신방리 803</t>
    <phoneticPr fontId="10" type="noConversion"/>
  </si>
  <si>
    <t>영천물고기세상</t>
  </si>
  <si>
    <t>수생생태계 관찰장</t>
  </si>
  <si>
    <t>상주</t>
    <phoneticPr fontId="10" type="noConversion"/>
  </si>
  <si>
    <t>상오초등학교</t>
    <phoneticPr fontId="6" type="noConversion"/>
  </si>
  <si>
    <t>상주시</t>
    <phoneticPr fontId="10" type="noConversion"/>
  </si>
  <si>
    <t>화북면</t>
    <phoneticPr fontId="4" type="noConversion"/>
  </si>
  <si>
    <t>상오리 562</t>
    <phoneticPr fontId="4" type="noConversion"/>
  </si>
  <si>
    <t>상주학생수련원</t>
    <phoneticPr fontId="10" type="noConversion"/>
  </si>
  <si>
    <t>내서초등학교</t>
    <phoneticPr fontId="10" type="noConversion"/>
  </si>
  <si>
    <t>내서면</t>
    <phoneticPr fontId="10" type="noConversion"/>
  </si>
  <si>
    <t>신촌리 21</t>
    <phoneticPr fontId="10" type="noConversion"/>
  </si>
  <si>
    <t>유아교육체험센터</t>
    <phoneticPr fontId="10" type="noConversion"/>
  </si>
  <si>
    <t>두릉초등학교</t>
    <phoneticPr fontId="10" type="noConversion"/>
  </si>
  <si>
    <t>사벌국면</t>
    <phoneticPr fontId="10" type="noConversion"/>
  </si>
  <si>
    <t>두릉리 303</t>
    <phoneticPr fontId="10" type="noConversion"/>
  </si>
  <si>
    <t>교직원연립관사</t>
    <phoneticPr fontId="10" type="noConversion"/>
  </si>
  <si>
    <t>낙서초등학교서원분교장</t>
  </si>
  <si>
    <t>서원리 167</t>
    <phoneticPr fontId="10" type="noConversion"/>
  </si>
  <si>
    <t>농촌체험마을</t>
    <phoneticPr fontId="10" type="noConversion"/>
  </si>
  <si>
    <t>화령초등학교사산분교장</t>
  </si>
  <si>
    <t>화서면</t>
    <phoneticPr fontId="10" type="noConversion"/>
  </si>
  <si>
    <t>사산리 63</t>
    <phoneticPr fontId="10" type="noConversion"/>
  </si>
  <si>
    <t>효자정재수기념관</t>
    <phoneticPr fontId="10" type="noConversion"/>
  </si>
  <si>
    <t>상주초등학교남장분교장</t>
  </si>
  <si>
    <t>남장동</t>
    <phoneticPr fontId="10" type="noConversion"/>
  </si>
  <si>
    <t>229-1</t>
    <phoneticPr fontId="10" type="noConversion"/>
  </si>
  <si>
    <t>상주시생활문화센터</t>
    <phoneticPr fontId="10" type="noConversion"/>
  </si>
  <si>
    <t>외서초등학교배영분교장</t>
  </si>
  <si>
    <t>외서면</t>
    <phoneticPr fontId="10" type="noConversion"/>
  </si>
  <si>
    <t>봉강리 139</t>
    <phoneticPr fontId="10" type="noConversion"/>
  </si>
  <si>
    <t>상주환경농업협회</t>
    <phoneticPr fontId="10" type="noConversion"/>
  </si>
  <si>
    <t>환경농업학교</t>
    <phoneticPr fontId="10" type="noConversion"/>
  </si>
  <si>
    <t>은척중학교아산분교장</t>
  </si>
  <si>
    <t>이안면</t>
    <phoneticPr fontId="10" type="noConversion"/>
  </si>
  <si>
    <t>아천리 347</t>
    <phoneticPr fontId="10" type="noConversion"/>
  </si>
  <si>
    <t>청년이그린협동조합</t>
    <phoneticPr fontId="10" type="noConversion"/>
  </si>
  <si>
    <t>주민교육시설</t>
    <phoneticPr fontId="10" type="noConversion"/>
  </si>
  <si>
    <t>공서초등학교</t>
    <phoneticPr fontId="10" type="noConversion"/>
  </si>
  <si>
    <t>공성면</t>
    <phoneticPr fontId="10" type="noConversion"/>
  </si>
  <si>
    <t>금계리 33</t>
    <phoneticPr fontId="10" type="noConversion"/>
  </si>
  <si>
    <t>예술창작공간</t>
    <phoneticPr fontId="10" type="noConversion"/>
  </si>
  <si>
    <t>문경</t>
    <phoneticPr fontId="10" type="noConversion"/>
  </si>
  <si>
    <t>산북정보고등학교</t>
    <phoneticPr fontId="6" type="noConversion"/>
  </si>
  <si>
    <t>문경시</t>
    <phoneticPr fontId="10" type="noConversion"/>
  </si>
  <si>
    <t>산북면</t>
    <phoneticPr fontId="4" type="noConversion"/>
  </si>
  <si>
    <t>대상리 97-3</t>
    <phoneticPr fontId="4" type="noConversion"/>
  </si>
  <si>
    <t>산북중학교</t>
    <phoneticPr fontId="10" type="noConversion"/>
  </si>
  <si>
    <t>신기초등학교대성분교장</t>
    <phoneticPr fontId="10" type="noConversion"/>
  </si>
  <si>
    <t>호계면</t>
    <phoneticPr fontId="10" type="noConversion"/>
  </si>
  <si>
    <t>견탄리 500-5</t>
    <phoneticPr fontId="10" type="noConversion"/>
  </si>
  <si>
    <t>학생교육관</t>
    <phoneticPr fontId="10" type="noConversion"/>
  </si>
  <si>
    <t>수평초등학교</t>
    <phoneticPr fontId="10" type="noConversion"/>
  </si>
  <si>
    <t>동로면</t>
    <phoneticPr fontId="10" type="noConversion"/>
  </si>
  <si>
    <t>수평리 390</t>
    <phoneticPr fontId="10" type="noConversion"/>
  </si>
  <si>
    <t>LG디스플레이 임직원연수원</t>
  </si>
  <si>
    <t>경산</t>
    <phoneticPr fontId="10" type="noConversion"/>
  </si>
  <si>
    <t>신상초등학교</t>
    <phoneticPr fontId="6" type="noConversion"/>
  </si>
  <si>
    <t>경산시</t>
    <phoneticPr fontId="10" type="noConversion"/>
  </si>
  <si>
    <t>진량읍</t>
    <phoneticPr fontId="4" type="noConversion"/>
  </si>
  <si>
    <t>신상리 343-1</t>
    <phoneticPr fontId="4" type="noConversion"/>
  </si>
  <si>
    <t>신상중학교</t>
    <phoneticPr fontId="10" type="noConversion"/>
  </si>
  <si>
    <t>압량초등학교</t>
    <phoneticPr fontId="10" type="noConversion"/>
  </si>
  <si>
    <t>압량읍</t>
    <phoneticPr fontId="10" type="noConversion"/>
  </si>
  <si>
    <t>부적리 601</t>
    <phoneticPr fontId="10" type="noConversion"/>
  </si>
  <si>
    <t>압량중학교</t>
    <phoneticPr fontId="10" type="noConversion"/>
  </si>
  <si>
    <t>하양초등학교화성분교장</t>
  </si>
  <si>
    <t>하양읍</t>
    <phoneticPr fontId="10" type="noConversion"/>
  </si>
  <si>
    <t>환상리 75-1</t>
    <phoneticPr fontId="10" type="noConversion"/>
  </si>
  <si>
    <t>군위</t>
    <phoneticPr fontId="10" type="noConversion"/>
  </si>
  <si>
    <t>군위정보고등학교</t>
    <phoneticPr fontId="6" type="noConversion"/>
  </si>
  <si>
    <t>군위군</t>
    <phoneticPr fontId="4" type="noConversion"/>
  </si>
  <si>
    <t>의흥면</t>
    <phoneticPr fontId="4" type="noConversion"/>
  </si>
  <si>
    <t>읍내리 197</t>
    <phoneticPr fontId="4" type="noConversion"/>
  </si>
  <si>
    <t>의흥중학교</t>
    <phoneticPr fontId="10" type="noConversion"/>
  </si>
  <si>
    <t>군위남부초등학교</t>
    <phoneticPr fontId="10" type="noConversion"/>
  </si>
  <si>
    <t>군위읍</t>
    <phoneticPr fontId="4" type="noConversion"/>
  </si>
  <si>
    <t>무성리 709-1</t>
    <phoneticPr fontId="4" type="noConversion"/>
  </si>
  <si>
    <t>군위학생문화예술체험장</t>
    <phoneticPr fontId="10" type="noConversion"/>
  </si>
  <si>
    <t>군위여자중학교</t>
    <phoneticPr fontId="10" type="noConversion"/>
  </si>
  <si>
    <t>정리 292-1</t>
    <phoneticPr fontId="4" type="noConversion"/>
  </si>
  <si>
    <t>군위중·고등학교</t>
    <phoneticPr fontId="10" type="noConversion"/>
  </si>
  <si>
    <t>군위여자고등학교</t>
    <phoneticPr fontId="10" type="noConversion"/>
  </si>
  <si>
    <t>봉의초등학교</t>
    <phoneticPr fontId="10" type="noConversion"/>
  </si>
  <si>
    <t>소보면</t>
    <phoneticPr fontId="10" type="noConversion"/>
  </si>
  <si>
    <t>봉소리 623-1</t>
    <phoneticPr fontId="10" type="noConversion"/>
  </si>
  <si>
    <t>식물재배세포배양실</t>
    <phoneticPr fontId="4" type="noConversion"/>
  </si>
  <si>
    <t>오천초등학교</t>
    <phoneticPr fontId="10" type="noConversion"/>
  </si>
  <si>
    <t>군위군</t>
    <phoneticPr fontId="10" type="noConversion"/>
  </si>
  <si>
    <t>효령면</t>
    <phoneticPr fontId="10" type="noConversion"/>
  </si>
  <si>
    <t>오천리 164-3</t>
    <phoneticPr fontId="10" type="noConversion"/>
  </si>
  <si>
    <t>기계류제작소</t>
    <phoneticPr fontId="4" type="noConversion"/>
  </si>
  <si>
    <t>의흥동부초등학교</t>
    <phoneticPr fontId="10" type="noConversion"/>
  </si>
  <si>
    <t>연계리 407-1</t>
    <phoneticPr fontId="4" type="noConversion"/>
  </si>
  <si>
    <t>초암전통문화학교</t>
    <phoneticPr fontId="4" type="noConversion"/>
  </si>
  <si>
    <t>대율초등학교</t>
    <phoneticPr fontId="10" type="noConversion"/>
  </si>
  <si>
    <t>부계면</t>
    <phoneticPr fontId="4" type="noConversion"/>
  </si>
  <si>
    <t>대율리 644-1</t>
    <phoneticPr fontId="4" type="noConversion"/>
  </si>
  <si>
    <t>가족 체험학습장</t>
    <phoneticPr fontId="4" type="noConversion"/>
  </si>
  <si>
    <t>문산초등학교</t>
    <phoneticPr fontId="10" type="noConversion"/>
  </si>
  <si>
    <t>우보면</t>
    <phoneticPr fontId="4" type="noConversion"/>
  </si>
  <si>
    <t>모산리 489-10</t>
    <phoneticPr fontId="4" type="noConversion"/>
  </si>
  <si>
    <t>농산물생산가공유통</t>
    <phoneticPr fontId="4" type="noConversion"/>
  </si>
  <si>
    <t>의성</t>
    <phoneticPr fontId="4" type="noConversion"/>
  </si>
  <si>
    <t>다인초등학교달제분교장</t>
    <phoneticPr fontId="10" type="noConversion"/>
  </si>
  <si>
    <t>의성군</t>
    <phoneticPr fontId="4" type="noConversion"/>
  </si>
  <si>
    <t>다인면</t>
    <phoneticPr fontId="4" type="noConversion"/>
  </si>
  <si>
    <t>달제리 1513</t>
    <phoneticPr fontId="4" type="noConversion"/>
  </si>
  <si>
    <t>경북의성안전체험관</t>
    <phoneticPr fontId="4" type="noConversion"/>
  </si>
  <si>
    <t>비안중학교</t>
    <phoneticPr fontId="4" type="noConversion"/>
  </si>
  <si>
    <t>비안면</t>
    <phoneticPr fontId="4" type="noConversion"/>
  </si>
  <si>
    <t>이두리 345</t>
    <phoneticPr fontId="4" type="noConversion"/>
  </si>
  <si>
    <t>경북중부중학교</t>
    <phoneticPr fontId="10" type="noConversion"/>
  </si>
  <si>
    <t>비안고등학교</t>
    <phoneticPr fontId="4" type="noConversion"/>
  </si>
  <si>
    <t>사곡초등학교</t>
    <phoneticPr fontId="4" type="noConversion"/>
  </si>
  <si>
    <t>사곡면</t>
    <phoneticPr fontId="4" type="noConversion"/>
  </si>
  <si>
    <t>양지리 550</t>
    <phoneticPr fontId="4" type="noConversion"/>
  </si>
  <si>
    <t>창의인성교육관</t>
  </si>
  <si>
    <t>다인정보고등학교</t>
    <phoneticPr fontId="4" type="noConversion"/>
  </si>
  <si>
    <t>도암리 283</t>
    <phoneticPr fontId="4" type="noConversion"/>
  </si>
  <si>
    <t>다인중학교</t>
  </si>
  <si>
    <t>산제초등학교</t>
    <phoneticPr fontId="10" type="noConversion"/>
  </si>
  <si>
    <t>화신리 145-1</t>
    <phoneticPr fontId="4" type="noConversion"/>
  </si>
  <si>
    <t>자동차부품연구</t>
    <phoneticPr fontId="4" type="noConversion"/>
  </si>
  <si>
    <t>구천초등학교용호분교장</t>
    <phoneticPr fontId="10" type="noConversion"/>
  </si>
  <si>
    <t>구천면</t>
    <phoneticPr fontId="4" type="noConversion"/>
  </si>
  <si>
    <t>용사리 361-1</t>
    <phoneticPr fontId="4" type="noConversion"/>
  </si>
  <si>
    <t>㈜경인건설</t>
    <phoneticPr fontId="4" type="noConversion"/>
  </si>
  <si>
    <t>안계 공공하수처리시설 증설사업</t>
    <phoneticPr fontId="4" type="noConversion"/>
  </si>
  <si>
    <t>금성여자상업고등학교</t>
    <phoneticPr fontId="4" type="noConversion"/>
  </si>
  <si>
    <t>금성면</t>
    <phoneticPr fontId="4" type="noConversion"/>
  </si>
  <si>
    <t>탑리리 960</t>
    <phoneticPr fontId="4" type="noConversion"/>
  </si>
  <si>
    <t>금성파크골프회</t>
    <phoneticPr fontId="4" type="noConversion"/>
  </si>
  <si>
    <t>파크골프연습장</t>
    <phoneticPr fontId="4" type="noConversion"/>
  </si>
  <si>
    <t>속암초등학교문창분교장</t>
    <phoneticPr fontId="10" type="noConversion"/>
  </si>
  <si>
    <t>단밀면</t>
    <phoneticPr fontId="4" type="noConversion"/>
  </si>
  <si>
    <t>팔등리 265</t>
    <phoneticPr fontId="4" type="noConversion"/>
  </si>
  <si>
    <t>㈜덕재건설</t>
    <phoneticPr fontId="4" type="noConversion"/>
  </si>
  <si>
    <t>단밀팔등 자연재해위험개선지구 정비사업</t>
    <phoneticPr fontId="4" type="noConversion"/>
  </si>
  <si>
    <t>신산초등학교</t>
    <phoneticPr fontId="4" type="noConversion"/>
  </si>
  <si>
    <t>단북면</t>
    <phoneticPr fontId="4" type="noConversion"/>
  </si>
  <si>
    <t>신하리 551</t>
    <phoneticPr fontId="4" type="noConversion"/>
  </si>
  <si>
    <t>농업회사법인㈜화성</t>
    <phoneticPr fontId="4" type="noConversion"/>
  </si>
  <si>
    <t>농산물 수확 체험장 운영 및 농사경작</t>
    <phoneticPr fontId="4" type="noConversion"/>
  </si>
  <si>
    <t>청송</t>
    <phoneticPr fontId="10" type="noConversion"/>
  </si>
  <si>
    <t>송생초등학교</t>
    <phoneticPr fontId="10" type="noConversion"/>
  </si>
  <si>
    <t>청송군</t>
    <phoneticPr fontId="10" type="noConversion"/>
  </si>
  <si>
    <t>청송읍</t>
    <phoneticPr fontId="10" type="noConversion"/>
  </si>
  <si>
    <t>송생리 551-3</t>
    <phoneticPr fontId="10" type="noConversion"/>
  </si>
  <si>
    <t>공연예술</t>
    <phoneticPr fontId="6" type="noConversion"/>
  </si>
  <si>
    <t>청운초등학교</t>
    <phoneticPr fontId="10" type="noConversion"/>
  </si>
  <si>
    <t>청운리 996</t>
  </si>
  <si>
    <t>청소년수련시설</t>
    <phoneticPr fontId="10" type="noConversion"/>
  </si>
  <si>
    <t>부남초등학교이현분교장</t>
    <phoneticPr fontId="10" type="noConversion"/>
  </si>
  <si>
    <t>부남면</t>
    <phoneticPr fontId="10" type="noConversion"/>
  </si>
  <si>
    <t>이현리 726-1</t>
  </si>
  <si>
    <t>농작물재배</t>
    <phoneticPr fontId="10" type="noConversion"/>
  </si>
  <si>
    <t>월정초등학교</t>
    <phoneticPr fontId="10" type="noConversion"/>
  </si>
  <si>
    <t>현서면</t>
    <phoneticPr fontId="10" type="noConversion"/>
  </si>
  <si>
    <t>도리 54-3</t>
  </si>
  <si>
    <t>전통문화체험</t>
    <phoneticPr fontId="10" type="noConversion"/>
  </si>
  <si>
    <t>현남초등학교</t>
    <phoneticPr fontId="10" type="noConversion"/>
  </si>
  <si>
    <t>덕성리 217-2</t>
    <phoneticPr fontId="10" type="noConversion"/>
  </si>
  <si>
    <t>송강초등학교</t>
    <phoneticPr fontId="10" type="noConversion"/>
  </si>
  <si>
    <t>파천면</t>
    <phoneticPr fontId="10" type="noConversion"/>
  </si>
  <si>
    <t>송강리 284-2</t>
  </si>
  <si>
    <t>광덕초등학교</t>
    <phoneticPr fontId="10" type="noConversion"/>
  </si>
  <si>
    <t>진보면</t>
    <phoneticPr fontId="10" type="noConversion"/>
  </si>
  <si>
    <t>광덕리 271</t>
  </si>
  <si>
    <t>시량초등학교</t>
    <phoneticPr fontId="10" type="noConversion"/>
  </si>
  <si>
    <t>시량리 507-3</t>
    <phoneticPr fontId="10" type="noConversion"/>
  </si>
  <si>
    <t>기타</t>
    <phoneticPr fontId="6" type="noConversion"/>
  </si>
  <si>
    <t>㈜대건</t>
    <phoneticPr fontId="10" type="noConversion"/>
  </si>
  <si>
    <t>사무실</t>
    <phoneticPr fontId="6" type="noConversion"/>
  </si>
  <si>
    <t>영양</t>
    <phoneticPr fontId="10" type="noConversion"/>
  </si>
  <si>
    <t>청남초등학교구매분교장</t>
    <phoneticPr fontId="10" type="noConversion"/>
  </si>
  <si>
    <t>영양군</t>
    <phoneticPr fontId="10" type="noConversion"/>
  </si>
  <si>
    <t>청기면</t>
    <phoneticPr fontId="4" type="noConversion"/>
  </si>
  <si>
    <t>구매리 48</t>
    <phoneticPr fontId="10" type="noConversion"/>
  </si>
  <si>
    <t>다목적광장 및 쉼터</t>
    <phoneticPr fontId="10" type="noConversion"/>
  </si>
  <si>
    <t>송하초등학교</t>
    <phoneticPr fontId="10" type="noConversion"/>
  </si>
  <si>
    <t>수비면</t>
    <phoneticPr fontId="10" type="noConversion"/>
  </si>
  <si>
    <t>송하리 367-1</t>
    <phoneticPr fontId="10" type="noConversion"/>
  </si>
  <si>
    <t>해달뫼문화예술체험장</t>
    <phoneticPr fontId="10" type="noConversion"/>
  </si>
  <si>
    <t>석보초등학교소계분교장</t>
    <phoneticPr fontId="10" type="noConversion"/>
  </si>
  <si>
    <t>석보면</t>
    <phoneticPr fontId="10" type="noConversion"/>
  </si>
  <si>
    <t>소계리 223</t>
    <phoneticPr fontId="10" type="noConversion"/>
  </si>
  <si>
    <t>농작물 경작</t>
    <phoneticPr fontId="10" type="noConversion"/>
  </si>
  <si>
    <t>주남초등학교</t>
    <phoneticPr fontId="10" type="noConversion"/>
  </si>
  <si>
    <t>주남리 350-1</t>
    <phoneticPr fontId="10" type="noConversion"/>
  </si>
  <si>
    <t>입암초등학교방전분교장</t>
    <phoneticPr fontId="10" type="noConversion"/>
  </si>
  <si>
    <t>입암면</t>
    <phoneticPr fontId="10" type="noConversion"/>
  </si>
  <si>
    <t>방전리 489-3</t>
    <phoneticPr fontId="10" type="noConversion"/>
  </si>
  <si>
    <t>세양건설</t>
    <phoneticPr fontId="10" type="noConversion"/>
  </si>
  <si>
    <t>가설사무실 및 주차장</t>
    <phoneticPr fontId="10" type="noConversion"/>
  </si>
  <si>
    <t>영양중학교입암분교장</t>
    <phoneticPr fontId="10" type="noConversion"/>
  </si>
  <si>
    <t>산해리 48</t>
    <phoneticPr fontId="10" type="noConversion"/>
  </si>
  <si>
    <t>영양초 임시 교사</t>
    <phoneticPr fontId="10" type="noConversion"/>
  </si>
  <si>
    <t>신사초등학교</t>
    <phoneticPr fontId="10" type="noConversion"/>
  </si>
  <si>
    <t>신사리 610</t>
    <phoneticPr fontId="10" type="noConversion"/>
  </si>
  <si>
    <t>사래휴양마을</t>
    <phoneticPr fontId="10" type="noConversion"/>
  </si>
  <si>
    <t>캠핑장</t>
    <phoneticPr fontId="10" type="noConversion"/>
  </si>
  <si>
    <t>영덕</t>
    <phoneticPr fontId="10" type="noConversion"/>
  </si>
  <si>
    <t>창수초등학교오촌분교장</t>
  </si>
  <si>
    <t>영덕군</t>
    <phoneticPr fontId="10" type="noConversion"/>
  </si>
  <si>
    <t>창수면</t>
    <phoneticPr fontId="4" type="noConversion"/>
  </si>
  <si>
    <t>오촌리 244-1</t>
    <phoneticPr fontId="4" type="noConversion"/>
  </si>
  <si>
    <t>농작물경작 비닐하우스</t>
    <phoneticPr fontId="10" type="noConversion"/>
  </si>
  <si>
    <t>창수초등학교미곡분교장</t>
  </si>
  <si>
    <t xml:space="preserve">영덕군 </t>
    <phoneticPr fontId="10" type="noConversion"/>
  </si>
  <si>
    <t>창수면</t>
    <phoneticPr fontId="10" type="noConversion"/>
  </si>
  <si>
    <t>미곡리 583</t>
    <phoneticPr fontId="10" type="noConversion"/>
  </si>
  <si>
    <t>㈜자연애</t>
    <phoneticPr fontId="10" type="noConversion"/>
  </si>
  <si>
    <t>체험학습장(야영장)</t>
    <phoneticPr fontId="10" type="noConversion"/>
  </si>
  <si>
    <t>창수중학교</t>
    <phoneticPr fontId="10" type="noConversion"/>
  </si>
  <si>
    <t>신기리 59-7</t>
    <phoneticPr fontId="10" type="noConversion"/>
  </si>
  <si>
    <t>㈜미래항공</t>
    <phoneticPr fontId="10" type="noConversion"/>
  </si>
  <si>
    <t>초경량비행장치(드론)교육</t>
    <phoneticPr fontId="10" type="noConversion"/>
  </si>
  <si>
    <t>금곡초등학교</t>
    <phoneticPr fontId="10" type="noConversion"/>
  </si>
  <si>
    <t>병곡면</t>
    <phoneticPr fontId="10" type="noConversion"/>
  </si>
  <si>
    <t>금곡리 261-1</t>
    <phoneticPr fontId="10" type="noConversion"/>
  </si>
  <si>
    <t>청소년수련원(야영장)</t>
    <phoneticPr fontId="10" type="noConversion"/>
  </si>
  <si>
    <t>영해초등학교영해동부분교장</t>
  </si>
  <si>
    <t>영해면</t>
    <phoneticPr fontId="10" type="noConversion"/>
  </si>
  <si>
    <t>괴시리 490</t>
    <phoneticPr fontId="10" type="noConversion"/>
  </si>
  <si>
    <t>㈜엘비루셈</t>
    <phoneticPr fontId="10" type="noConversion"/>
  </si>
  <si>
    <t>㈜엘비루셈연수원</t>
    <phoneticPr fontId="10" type="noConversion"/>
  </si>
  <si>
    <t>영해초등학교대동분교장</t>
  </si>
  <si>
    <t>대리 394-1</t>
    <phoneticPr fontId="10" type="noConversion"/>
  </si>
  <si>
    <t>숲속자연독서체험학교</t>
    <phoneticPr fontId="10" type="noConversion"/>
  </si>
  <si>
    <t>원전초등학교</t>
    <phoneticPr fontId="10" type="noConversion"/>
  </si>
  <si>
    <t>지품면</t>
    <phoneticPr fontId="10" type="noConversion"/>
  </si>
  <si>
    <t>원전리 295-2</t>
    <phoneticPr fontId="10" type="noConversion"/>
  </si>
  <si>
    <t>지품초등학교낙평분교장</t>
  </si>
  <si>
    <t>낙평리 398-2</t>
    <phoneticPr fontId="10" type="noConversion"/>
  </si>
  <si>
    <t>㈜진지건설</t>
    <phoneticPr fontId="10" type="noConversion"/>
  </si>
  <si>
    <t>생활용수개발사업현장사무소 및 자재보관</t>
    <phoneticPr fontId="10" type="noConversion"/>
  </si>
  <si>
    <t>강구초등학교직천분교장</t>
  </si>
  <si>
    <t>강구면</t>
    <phoneticPr fontId="10" type="noConversion"/>
  </si>
  <si>
    <t>원직리 263</t>
    <phoneticPr fontId="10" type="noConversion"/>
  </si>
  <si>
    <t>영덕드론방제협동조합</t>
    <phoneticPr fontId="10" type="noConversion"/>
  </si>
  <si>
    <t>드론교육원 및 체험장</t>
    <phoneticPr fontId="10" type="noConversion"/>
  </si>
  <si>
    <t>영덕야성초등학교창포분교장</t>
  </si>
  <si>
    <t>영덕읍</t>
    <phoneticPr fontId="10" type="noConversion"/>
  </si>
  <si>
    <t>창포리 550</t>
    <phoneticPr fontId="10" type="noConversion"/>
  </si>
  <si>
    <t>경상북도교육청영덕오토캠핑장</t>
    <phoneticPr fontId="10" type="noConversion"/>
  </si>
  <si>
    <t>청도</t>
    <phoneticPr fontId="10" type="noConversion"/>
  </si>
  <si>
    <t>대산초등학교</t>
    <phoneticPr fontId="10" type="noConversion"/>
  </si>
  <si>
    <t>청도군</t>
    <phoneticPr fontId="10" type="noConversion"/>
  </si>
  <si>
    <t>각남면</t>
    <phoneticPr fontId="10" type="noConversion"/>
  </si>
  <si>
    <t>옥산리 15</t>
    <phoneticPr fontId="10" type="noConversion"/>
  </si>
  <si>
    <t>문화예술(서양화)</t>
    <phoneticPr fontId="10" type="noConversion"/>
  </si>
  <si>
    <t>동곡초등학교김전분교장</t>
    <phoneticPr fontId="10" type="noConversion"/>
  </si>
  <si>
    <t>금천면</t>
    <phoneticPr fontId="10" type="noConversion"/>
  </si>
  <si>
    <t>김전리 52</t>
    <phoneticPr fontId="10" type="noConversion"/>
  </si>
  <si>
    <t>매전초등학교</t>
    <phoneticPr fontId="10" type="noConversion"/>
  </si>
  <si>
    <t>매전면</t>
    <phoneticPr fontId="10" type="noConversion"/>
  </si>
  <si>
    <t>온막리 42-4</t>
    <phoneticPr fontId="10" type="noConversion"/>
  </si>
  <si>
    <t>매전학원영농조합</t>
    <phoneticPr fontId="10" type="noConversion"/>
  </si>
  <si>
    <t>소득증대</t>
    <phoneticPr fontId="10" type="noConversion"/>
  </si>
  <si>
    <t>유등초등학교</t>
    <phoneticPr fontId="10" type="noConversion"/>
  </si>
  <si>
    <t>화양읍</t>
    <phoneticPr fontId="10" type="noConversion"/>
  </si>
  <si>
    <t>유등리 1876</t>
    <phoneticPr fontId="10" type="noConversion"/>
  </si>
  <si>
    <t>온누리예술인협동조합</t>
    <phoneticPr fontId="10" type="noConversion"/>
  </si>
  <si>
    <t>문화예술(국악)</t>
    <phoneticPr fontId="10" type="noConversion"/>
  </si>
  <si>
    <t>청도동부초등학교</t>
    <phoneticPr fontId="10" type="noConversion"/>
  </si>
  <si>
    <t>청도읍</t>
    <phoneticPr fontId="10" type="noConversion"/>
  </si>
  <si>
    <t>원리 412</t>
    <phoneticPr fontId="10" type="noConversion"/>
  </si>
  <si>
    <t>사회복지</t>
    <phoneticPr fontId="10" type="noConversion"/>
  </si>
  <si>
    <t>풍각남부초등학교</t>
    <phoneticPr fontId="10" type="noConversion"/>
  </si>
  <si>
    <t>풍각면</t>
    <phoneticPr fontId="10" type="noConversion"/>
  </si>
  <si>
    <t>차산리 184-1</t>
    <phoneticPr fontId="10" type="noConversion"/>
  </si>
  <si>
    <t>문화예술(조각)</t>
    <phoneticPr fontId="10" type="noConversion"/>
  </si>
  <si>
    <t>풍각초등학교풍각서부분교장</t>
    <phoneticPr fontId="10" type="noConversion"/>
  </si>
  <si>
    <t>안산리 585</t>
    <phoneticPr fontId="10" type="noConversion"/>
  </si>
  <si>
    <t>문화시설(서양화)</t>
    <phoneticPr fontId="10" type="noConversion"/>
  </si>
  <si>
    <t>금천초등학교문명분교장</t>
    <phoneticPr fontId="10" type="noConversion"/>
  </si>
  <si>
    <t>운문면</t>
    <phoneticPr fontId="10" type="noConversion"/>
  </si>
  <si>
    <t>신원리 1230-1</t>
    <phoneticPr fontId="10" type="noConversion"/>
  </si>
  <si>
    <t>정일건설주식회사</t>
    <phoneticPr fontId="10" type="noConversion"/>
  </si>
  <si>
    <t>공익사업현장사무소</t>
    <phoneticPr fontId="10" type="noConversion"/>
  </si>
  <si>
    <t>동곡초등학교</t>
    <phoneticPr fontId="10" type="noConversion"/>
  </si>
  <si>
    <t>동곡리 905</t>
    <phoneticPr fontId="10" type="noConversion"/>
  </si>
  <si>
    <t>기타(진입로)</t>
    <phoneticPr fontId="10" type="noConversion"/>
  </si>
  <si>
    <t>방지초등학교</t>
    <phoneticPr fontId="10" type="noConversion"/>
  </si>
  <si>
    <t>방지리 1203</t>
    <phoneticPr fontId="10" type="noConversion"/>
  </si>
  <si>
    <t>자연학습체험장</t>
    <phoneticPr fontId="10" type="noConversion"/>
  </si>
  <si>
    <t>용산초등학교</t>
    <phoneticPr fontId="10" type="noConversion"/>
  </si>
  <si>
    <t>청도군</t>
    <phoneticPr fontId="4" type="noConversion"/>
  </si>
  <si>
    <t>청도읍</t>
    <phoneticPr fontId="4" type="noConversion"/>
  </si>
  <si>
    <t>송읍리 375</t>
    <phoneticPr fontId="4" type="noConversion"/>
  </si>
  <si>
    <t>현 교육청 청사부지</t>
    <phoneticPr fontId="10" type="noConversion"/>
  </si>
  <si>
    <t>고령</t>
    <phoneticPr fontId="10" type="noConversion"/>
  </si>
  <si>
    <t>우곡초등학교도진분교장</t>
    <phoneticPr fontId="10" type="noConversion"/>
  </si>
  <si>
    <t>고령군</t>
    <phoneticPr fontId="10" type="noConversion"/>
  </si>
  <si>
    <t>우곡면</t>
    <phoneticPr fontId="4" type="noConversion"/>
  </si>
  <si>
    <t>도진리 270</t>
    <phoneticPr fontId="4" type="noConversion"/>
  </si>
  <si>
    <t>스마트팜 및 카페 등</t>
    <phoneticPr fontId="10" type="noConversion"/>
  </si>
  <si>
    <t>쌍림면</t>
    <phoneticPr fontId="10" type="noConversion"/>
  </si>
  <si>
    <t>백산리 163 외</t>
    <phoneticPr fontId="10" type="noConversion"/>
  </si>
  <si>
    <t>대가야융합인재교육원</t>
    <phoneticPr fontId="10" type="noConversion"/>
  </si>
  <si>
    <t>성주</t>
    <phoneticPr fontId="10" type="noConversion"/>
  </si>
  <si>
    <t>수륜초등학교명륜분교장</t>
    <phoneticPr fontId="10" type="noConversion"/>
  </si>
  <si>
    <t>성주군</t>
    <phoneticPr fontId="10" type="noConversion"/>
  </si>
  <si>
    <t>수륜면</t>
    <phoneticPr fontId="4" type="noConversion"/>
  </si>
  <si>
    <t>송계리 477</t>
    <phoneticPr fontId="4" type="noConversion"/>
  </si>
  <si>
    <t>버섯재배</t>
    <phoneticPr fontId="10" type="noConversion"/>
  </si>
  <si>
    <t>가천고등학교</t>
    <phoneticPr fontId="10" type="noConversion"/>
  </si>
  <si>
    <t>가천면</t>
    <phoneticPr fontId="10" type="noConversion"/>
  </si>
  <si>
    <t>창천리 861</t>
    <phoneticPr fontId="10" type="noConversion"/>
  </si>
  <si>
    <t>성주중학교가천분교장</t>
    <phoneticPr fontId="10" type="noConversion"/>
  </si>
  <si>
    <t>칠곡</t>
    <phoneticPr fontId="10" type="noConversion"/>
  </si>
  <si>
    <t>기산초등학교</t>
    <phoneticPr fontId="6" type="noConversion"/>
  </si>
  <si>
    <t>칠곡군</t>
    <phoneticPr fontId="10" type="noConversion"/>
  </si>
  <si>
    <t>기산면</t>
    <phoneticPr fontId="4" type="noConversion"/>
  </si>
  <si>
    <t>봉산리 538</t>
    <phoneticPr fontId="4" type="noConversion"/>
  </si>
  <si>
    <t>칠곡문화예술체험장</t>
    <phoneticPr fontId="10" type="noConversion"/>
  </si>
  <si>
    <t>신동초등학교연화분교장</t>
    <phoneticPr fontId="10" type="noConversion"/>
  </si>
  <si>
    <t>지천면</t>
    <phoneticPr fontId="10" type="noConversion"/>
  </si>
  <si>
    <t>연화리 513-4</t>
    <phoneticPr fontId="10" type="noConversion"/>
  </si>
  <si>
    <t>연화예술원(공예체험장)</t>
    <phoneticPr fontId="6" type="noConversion"/>
  </si>
  <si>
    <t>신동초등학교연호분교장</t>
    <phoneticPr fontId="10" type="noConversion"/>
  </si>
  <si>
    <t>연호리 866</t>
    <phoneticPr fontId="10" type="noConversion"/>
  </si>
  <si>
    <t>주민체육시설(게이트볼장)</t>
    <phoneticPr fontId="10" type="noConversion"/>
  </si>
  <si>
    <t>북삼초등학교오평분교장</t>
    <phoneticPr fontId="10" type="noConversion"/>
  </si>
  <si>
    <t>북삼읍</t>
    <phoneticPr fontId="10" type="noConversion"/>
  </si>
  <si>
    <t>오평리 847-7</t>
    <phoneticPr fontId="10" type="noConversion"/>
  </si>
  <si>
    <t>수학체험센터</t>
    <phoneticPr fontId="10" type="noConversion"/>
  </si>
  <si>
    <t>예천</t>
    <phoneticPr fontId="10" type="noConversion"/>
  </si>
  <si>
    <t>개포초등학교</t>
    <phoneticPr fontId="10" type="noConversion"/>
  </si>
  <si>
    <t>예천군</t>
  </si>
  <si>
    <t>개포면</t>
  </si>
  <si>
    <t>신음리 160-1</t>
  </si>
  <si>
    <t>개포면</t>
    <phoneticPr fontId="10" type="noConversion"/>
  </si>
  <si>
    <t>개포면 주민 게이트볼장</t>
    <phoneticPr fontId="10" type="noConversion"/>
  </si>
  <si>
    <t>감천초등학교덕율분교장</t>
  </si>
  <si>
    <t>감천면</t>
  </si>
  <si>
    <t>덕율리 143</t>
  </si>
  <si>
    <t>글로컬인재교육원</t>
  </si>
  <si>
    <t>유천중학교</t>
    <phoneticPr fontId="10" type="noConversion"/>
  </si>
  <si>
    <t>유천면</t>
  </si>
  <si>
    <t>가리 746 외</t>
    <phoneticPr fontId="10" type="noConversion"/>
  </si>
  <si>
    <t>유천초등학교</t>
  </si>
  <si>
    <t>용궁상업고등학교</t>
    <phoneticPr fontId="10" type="noConversion"/>
  </si>
  <si>
    <t>용궁면</t>
  </si>
  <si>
    <t>읍부리 251-3</t>
  </si>
  <si>
    <t>용궁중학교</t>
  </si>
  <si>
    <t>지보고등학교</t>
    <phoneticPr fontId="10" type="noConversion"/>
  </si>
  <si>
    <t>지보면</t>
  </si>
  <si>
    <t>마전리 142-1</t>
  </si>
  <si>
    <t>지보중학교</t>
  </si>
  <si>
    <t>풍양고등학교</t>
    <phoneticPr fontId="10" type="noConversion"/>
  </si>
  <si>
    <t>풍양면</t>
  </si>
  <si>
    <t>낙상리 253</t>
  </si>
  <si>
    <t>풍양중학교</t>
  </si>
  <si>
    <t>개포초등학교경진분교장</t>
  </si>
  <si>
    <t>경진리 565 외</t>
  </si>
  <si>
    <t>예천 경진문화예술촌</t>
    <phoneticPr fontId="10" type="noConversion"/>
  </si>
  <si>
    <t>유계초등학교</t>
    <phoneticPr fontId="10" type="noConversion"/>
  </si>
  <si>
    <t>유리 701-2 외</t>
  </si>
  <si>
    <t>예천</t>
    <phoneticPr fontId="4" type="noConversion"/>
  </si>
  <si>
    <t>예천남부초등학교인포분교장</t>
  </si>
  <si>
    <t>예천군</t>
    <phoneticPr fontId="4" type="noConversion"/>
  </si>
  <si>
    <t>호명면</t>
    <phoneticPr fontId="4" type="noConversion"/>
  </si>
  <si>
    <t>월포리 382</t>
    <phoneticPr fontId="4" type="noConversion"/>
  </si>
  <si>
    <t>봉화</t>
    <phoneticPr fontId="10" type="noConversion"/>
  </si>
  <si>
    <t>법전초등학교</t>
    <phoneticPr fontId="6" type="noConversion"/>
  </si>
  <si>
    <t>봉화군</t>
    <phoneticPr fontId="10" type="noConversion"/>
  </si>
  <si>
    <t>춘양면</t>
    <phoneticPr fontId="4" type="noConversion"/>
  </si>
  <si>
    <t>소로리 534-1</t>
    <phoneticPr fontId="4" type="noConversion"/>
  </si>
  <si>
    <t>법전교직원연립관사</t>
    <phoneticPr fontId="4" type="noConversion"/>
  </si>
  <si>
    <t>명호중학교</t>
    <phoneticPr fontId="10" type="noConversion"/>
  </si>
  <si>
    <t>명호면</t>
    <phoneticPr fontId="4" type="noConversion"/>
  </si>
  <si>
    <t>도천리 264-2</t>
    <phoneticPr fontId="4" type="noConversion"/>
  </si>
  <si>
    <t>청량중학교</t>
    <phoneticPr fontId="4" type="noConversion"/>
  </si>
  <si>
    <t>소천고등학교</t>
    <phoneticPr fontId="10" type="noConversion"/>
  </si>
  <si>
    <t>소천면</t>
    <phoneticPr fontId="4" type="noConversion"/>
  </si>
  <si>
    <t>현동리 701-10</t>
    <phoneticPr fontId="4" type="noConversion"/>
  </si>
  <si>
    <t>소천중학교</t>
    <phoneticPr fontId="4" type="noConversion"/>
  </si>
  <si>
    <t>봉화여자중학교</t>
    <phoneticPr fontId="10" type="noConversion"/>
  </si>
  <si>
    <t>봉화읍</t>
    <phoneticPr fontId="4" type="noConversion"/>
  </si>
  <si>
    <t>해저리 30</t>
    <phoneticPr fontId="4" type="noConversion"/>
  </si>
  <si>
    <t>신청사 이전예정지</t>
    <phoneticPr fontId="4" type="noConversion"/>
  </si>
  <si>
    <t>봉화여자고등학교</t>
    <phoneticPr fontId="10" type="noConversion"/>
  </si>
  <si>
    <t>해저리 36</t>
    <phoneticPr fontId="4" type="noConversion"/>
  </si>
  <si>
    <t>물야초등학교개단분교장</t>
    <phoneticPr fontId="10" type="noConversion"/>
  </si>
  <si>
    <t>물야면</t>
    <phoneticPr fontId="4" type="noConversion"/>
  </si>
  <si>
    <t>개단리 844-2</t>
    <phoneticPr fontId="4" type="noConversion"/>
  </si>
  <si>
    <t>농업회사법인 주식회사 드림봉화</t>
    <phoneticPr fontId="10" type="noConversion"/>
  </si>
  <si>
    <t>특산물 생산 및 체험학습시설</t>
    <phoneticPr fontId="4" type="noConversion"/>
  </si>
  <si>
    <t>물야초등학교수식분교장</t>
    <phoneticPr fontId="10" type="noConversion"/>
  </si>
  <si>
    <t>수식리 418-1</t>
    <phoneticPr fontId="4" type="noConversion"/>
  </si>
  <si>
    <t>예술(글, 그림) 체험 및 전시장</t>
    <phoneticPr fontId="4" type="noConversion"/>
  </si>
  <si>
    <t>법전중학교</t>
    <phoneticPr fontId="10" type="noConversion"/>
  </si>
  <si>
    <t>법전면</t>
    <phoneticPr fontId="4" type="noConversion"/>
  </si>
  <si>
    <t>법전리 238</t>
    <phoneticPr fontId="4" type="noConversion"/>
  </si>
  <si>
    <t>사회복지시설</t>
    <phoneticPr fontId="4" type="noConversion"/>
  </si>
  <si>
    <t>노인복지시설</t>
    <phoneticPr fontId="4" type="noConversion"/>
  </si>
  <si>
    <t>상운중학교</t>
    <phoneticPr fontId="10" type="noConversion"/>
  </si>
  <si>
    <t>상운면</t>
    <phoneticPr fontId="4" type="noConversion"/>
  </si>
  <si>
    <t>운계리 664-1</t>
    <phoneticPr fontId="4" type="noConversion"/>
  </si>
  <si>
    <t>현대미디어아트협회</t>
    <phoneticPr fontId="10" type="noConversion"/>
  </si>
  <si>
    <t>미술품 체험 및 전시</t>
    <phoneticPr fontId="4" type="noConversion"/>
  </si>
  <si>
    <t>울진</t>
    <phoneticPr fontId="10" type="noConversion"/>
  </si>
  <si>
    <t>노음초등학교진복분교장</t>
    <phoneticPr fontId="10" type="noConversion"/>
  </si>
  <si>
    <t>울진군</t>
    <phoneticPr fontId="10" type="noConversion"/>
  </si>
  <si>
    <t>근남면</t>
    <phoneticPr fontId="10" type="noConversion"/>
  </si>
  <si>
    <t>진복리 631</t>
    <phoneticPr fontId="10" type="noConversion"/>
  </si>
  <si>
    <t>We센터</t>
    <phoneticPr fontId="10" type="noConversion"/>
  </si>
  <si>
    <t>고목초등학교</t>
    <phoneticPr fontId="10" type="noConversion"/>
  </si>
  <si>
    <t>북면</t>
    <phoneticPr fontId="10" type="noConversion"/>
  </si>
  <si>
    <t>고목리470-4</t>
    <phoneticPr fontId="10" type="noConversion"/>
  </si>
  <si>
    <t>영동급식흥부도시락</t>
    <phoneticPr fontId="10" type="noConversion"/>
  </si>
  <si>
    <t>온양초등학교</t>
    <phoneticPr fontId="10" type="noConversion"/>
  </si>
  <si>
    <t>울진읍</t>
    <phoneticPr fontId="10" type="noConversion"/>
  </si>
  <si>
    <t>온양리224-9</t>
    <phoneticPr fontId="10" type="noConversion"/>
  </si>
  <si>
    <t>교직원 연립관사</t>
    <phoneticPr fontId="10" type="noConversion"/>
  </si>
  <si>
    <t>매화종합고등학교</t>
    <phoneticPr fontId="10" type="noConversion"/>
  </si>
  <si>
    <t>매화면</t>
    <phoneticPr fontId="10" type="noConversion"/>
  </si>
  <si>
    <t>매화리1141</t>
    <phoneticPr fontId="10" type="noConversion"/>
  </si>
  <si>
    <t>매화중학교</t>
    <phoneticPr fontId="10" type="noConversion"/>
  </si>
  <si>
    <t>평해여자중학교</t>
    <phoneticPr fontId="10" type="noConversion"/>
  </si>
  <si>
    <t>평해읍</t>
    <phoneticPr fontId="10" type="noConversion"/>
  </si>
  <si>
    <t>평해리413</t>
    <phoneticPr fontId="10" type="noConversion"/>
  </si>
  <si>
    <t>평해중.평해정보고</t>
    <phoneticPr fontId="10" type="noConversion"/>
  </si>
  <si>
    <t>울릉</t>
    <phoneticPr fontId="4" type="noConversion"/>
  </si>
  <si>
    <t>울릉초등학교장흥분교장</t>
    <phoneticPr fontId="10" type="noConversion"/>
  </si>
  <si>
    <t>울릉군</t>
    <phoneticPr fontId="4" type="noConversion"/>
  </si>
  <si>
    <t>울릉읍</t>
    <phoneticPr fontId="4" type="noConversion"/>
  </si>
  <si>
    <t>사동리238</t>
    <phoneticPr fontId="4" type="noConversion"/>
  </si>
  <si>
    <t>특수지역</t>
    <phoneticPr fontId="10" type="noConversion"/>
  </si>
  <si>
    <t>신태양건설</t>
    <phoneticPr fontId="4" type="noConversion"/>
  </si>
  <si>
    <t>자재 야적 및 철근가공장</t>
    <phoneticPr fontId="10" type="noConversion"/>
  </si>
  <si>
    <t>남양초등학교태하분교장</t>
    <phoneticPr fontId="10" type="noConversion"/>
  </si>
  <si>
    <t>서면</t>
    <phoneticPr fontId="4" type="noConversion"/>
  </si>
  <si>
    <t>태하리521-2</t>
    <phoneticPr fontId="4" type="noConversion"/>
  </si>
  <si>
    <t>해병1사단장</t>
    <phoneticPr fontId="4" type="noConversion"/>
  </si>
  <si>
    <t>해병대전지훈련장</t>
    <phoneticPr fontId="10" type="noConversion"/>
  </si>
  <si>
    <t>울릉서중학교</t>
    <phoneticPr fontId="4" type="noConversion"/>
  </si>
  <si>
    <t>남서리30-3</t>
    <phoneticPr fontId="4" type="noConversion"/>
  </si>
  <si>
    <t>주민임시주차장</t>
    <phoneticPr fontId="10" type="noConversion"/>
  </si>
  <si>
    <t>울릉북중학교</t>
    <phoneticPr fontId="4" type="noConversion"/>
  </si>
  <si>
    <t>북면</t>
    <phoneticPr fontId="4" type="noConversion"/>
  </si>
  <si>
    <t>천부리713</t>
    <phoneticPr fontId="4" type="noConversion"/>
  </si>
  <si>
    <t>우산중학교</t>
    <phoneticPr fontId="4" type="noConversion"/>
  </si>
  <si>
    <t>저동리456</t>
    <phoneticPr fontId="4" type="noConversion"/>
  </si>
  <si>
    <t>포항</t>
    <phoneticPr fontId="4" type="noConversion"/>
  </si>
  <si>
    <t>대보초등학교강사분교장</t>
    <phoneticPr fontId="4" type="noConversion"/>
  </si>
  <si>
    <t>포항시 남구</t>
    <phoneticPr fontId="4" type="noConversion"/>
  </si>
  <si>
    <t>호미곶면</t>
    <phoneticPr fontId="4" type="noConversion"/>
  </si>
  <si>
    <t>강사리 491</t>
    <phoneticPr fontId="4" type="noConversion"/>
  </si>
  <si>
    <t>대부 문의는 많으나, 지역주민들의 반대가 심함</t>
    <phoneticPr fontId="4" type="noConversion"/>
  </si>
  <si>
    <t>유(대부진행 중)</t>
    <phoneticPr fontId="4" type="noConversion"/>
  </si>
  <si>
    <t>주민동의서 받는 중</t>
    <phoneticPr fontId="4" type="noConversion"/>
  </si>
  <si>
    <t>기계초등학교기서분교장</t>
    <phoneticPr fontId="4" type="noConversion"/>
  </si>
  <si>
    <t>포항시 북구</t>
    <phoneticPr fontId="4" type="noConversion"/>
  </si>
  <si>
    <t>기계면</t>
    <phoneticPr fontId="4" type="noConversion"/>
  </si>
  <si>
    <t>가안리 14</t>
    <phoneticPr fontId="4" type="noConversion"/>
  </si>
  <si>
    <t xml:space="preserve">대부 문의는 많고, 진입로가 좁은편이고 조용한 마을이라 캠핑장등 소음이 심한 대부는 주민들이 싫어함 </t>
    <phoneticPr fontId="4" type="noConversion"/>
  </si>
  <si>
    <t>이가초등학교</t>
    <phoneticPr fontId="4" type="noConversion"/>
  </si>
  <si>
    <t>청하면</t>
    <phoneticPr fontId="4" type="noConversion"/>
  </si>
  <si>
    <t>이가리 138</t>
    <phoneticPr fontId="6" type="noConversion"/>
  </si>
  <si>
    <t>자체활용</t>
    <phoneticPr fontId="4" type="noConversion"/>
  </si>
  <si>
    <t>가칭)경상북도교육청해양체험교육관</t>
    <phoneticPr fontId="4" type="noConversion"/>
  </si>
  <si>
    <t>경주초등학교학동분교장</t>
    <phoneticPr fontId="4" type="noConversion"/>
  </si>
  <si>
    <t>경주시</t>
    <phoneticPr fontId="4" type="noConversion"/>
  </si>
  <si>
    <t>내남면</t>
    <phoneticPr fontId="4" type="noConversion"/>
  </si>
  <si>
    <t>비지리 545</t>
    <phoneticPr fontId="6" type="noConversion"/>
  </si>
  <si>
    <t>시내 외곽에 위치하고 있으며 노후된 건물을 일부 철거했고, 남은 건물은 현재 철거 추진중이라 대부희망자가 없었음.</t>
    <phoneticPr fontId="4" type="noConversion"/>
  </si>
  <si>
    <t>유(개인이 대부 문의)</t>
    <phoneticPr fontId="4" type="noConversion"/>
  </si>
  <si>
    <t>대부준비 중</t>
    <phoneticPr fontId="4" type="noConversion"/>
  </si>
  <si>
    <t>강동초등학교단구분교장</t>
    <phoneticPr fontId="4" type="noConversion"/>
  </si>
  <si>
    <t>강동면</t>
    <phoneticPr fontId="4" type="noConversion"/>
  </si>
  <si>
    <t>단구리 1147</t>
    <phoneticPr fontId="4" type="noConversion"/>
  </si>
  <si>
    <t>폐교 주변 환경이 열악한 상황(돈사로 인한 냄새)으로 대부 희망자가 없음</t>
    <phoneticPr fontId="4" type="noConversion"/>
  </si>
  <si>
    <t>향후 활용가능성을 보며 보존관리</t>
    <phoneticPr fontId="4" type="noConversion"/>
  </si>
  <si>
    <t>양남초등학교상계분교장</t>
    <phoneticPr fontId="4" type="noConversion"/>
  </si>
  <si>
    <t>양남면</t>
    <phoneticPr fontId="4" type="noConversion"/>
  </si>
  <si>
    <t>상계리 57-2</t>
    <phoneticPr fontId="4" type="noConversion"/>
  </si>
  <si>
    <t>지역주민의 반대 및 학교부지 내 사유지가 있어 대부가 어려운 실정임 (수봉재단, 1,250㎡)</t>
    <phoneticPr fontId="4" type="noConversion"/>
  </si>
  <si>
    <t>천북초등학교물천분교장</t>
    <phoneticPr fontId="4" type="noConversion"/>
  </si>
  <si>
    <t>천북면</t>
    <phoneticPr fontId="4" type="noConversion"/>
  </si>
  <si>
    <t>물천리 624-1</t>
    <phoneticPr fontId="4" type="noConversion"/>
  </si>
  <si>
    <t>대부중이었으나 경주시(지자체)매각준비를 하면서 건물정밀안전진단에서 E등급을 받아 건물의 철거가 필요한 상황이라 대부를 종료함</t>
    <phoneticPr fontId="4" type="noConversion"/>
  </si>
  <si>
    <t>지자체(경주시)에 매각 준비 중</t>
    <phoneticPr fontId="4" type="noConversion"/>
  </si>
  <si>
    <t>김천</t>
    <phoneticPr fontId="4" type="noConversion"/>
  </si>
  <si>
    <t>연화초등학교</t>
    <phoneticPr fontId="4" type="noConversion"/>
  </si>
  <si>
    <t>김천시</t>
    <phoneticPr fontId="4" type="noConversion"/>
  </si>
  <si>
    <t>대덕면</t>
    <phoneticPr fontId="4" type="noConversion"/>
  </si>
  <si>
    <t>연화리 255</t>
    <phoneticPr fontId="4" type="noConversion"/>
  </si>
  <si>
    <t>활용문의 없음</t>
    <phoneticPr fontId="4" type="noConversion"/>
  </si>
  <si>
    <t>O</t>
    <phoneticPr fontId="4" type="noConversion"/>
  </si>
  <si>
    <t>부상초등학교</t>
    <phoneticPr fontId="4" type="noConversion"/>
  </si>
  <si>
    <t>부상리 564</t>
    <phoneticPr fontId="4" type="noConversion"/>
  </si>
  <si>
    <t>나대지로 인한 수요 부족</t>
    <phoneticPr fontId="4" type="noConversion"/>
  </si>
  <si>
    <t>곡송초등학교</t>
    <phoneticPr fontId="4" type="noConversion"/>
  </si>
  <si>
    <t>감문면</t>
    <phoneticPr fontId="4" type="noConversion"/>
  </si>
  <si>
    <t>태촌리 785</t>
    <phoneticPr fontId="4" type="noConversion"/>
  </si>
  <si>
    <t>활용 협의중</t>
    <phoneticPr fontId="4" type="noConversion"/>
  </si>
  <si>
    <t>활용문의(전화, 공문)</t>
    <phoneticPr fontId="4" type="noConversion"/>
  </si>
  <si>
    <t>구성초등학교양각분교장</t>
    <phoneticPr fontId="4" type="noConversion"/>
  </si>
  <si>
    <t>구성면</t>
    <phoneticPr fontId="4" type="noConversion"/>
  </si>
  <si>
    <t>양각리 402</t>
    <phoneticPr fontId="4" type="noConversion"/>
  </si>
  <si>
    <t>지례중학교구성분교장</t>
    <phoneticPr fontId="4" type="noConversion"/>
  </si>
  <si>
    <t>송죽리 800</t>
    <phoneticPr fontId="4" type="noConversion"/>
  </si>
  <si>
    <t>지역주민 활용 협의중</t>
    <phoneticPr fontId="4" type="noConversion"/>
  </si>
  <si>
    <t>활용 관련 협의회 개최</t>
    <phoneticPr fontId="4" type="noConversion"/>
  </si>
  <si>
    <t>지례중학교(김천상고 병설)</t>
    <phoneticPr fontId="4" type="noConversion"/>
  </si>
  <si>
    <t>지례면</t>
    <phoneticPr fontId="4" type="noConversion"/>
  </si>
  <si>
    <t>교리 407</t>
    <phoneticPr fontId="4" type="noConversion"/>
  </si>
  <si>
    <t>안동</t>
  </si>
  <si>
    <t>월곡초등학교동계분교장</t>
    <phoneticPr fontId="4" type="noConversion"/>
  </si>
  <si>
    <t>안동시</t>
  </si>
  <si>
    <t>태곡리 688</t>
  </si>
  <si>
    <t>이전 대부자 계약해지 후 원상복구 요청중</t>
    <phoneticPr fontId="4" type="noConversion"/>
  </si>
  <si>
    <t>원상복구 작업 후 
대부예정</t>
    <phoneticPr fontId="4" type="noConversion"/>
  </si>
  <si>
    <t>풍동초등학교</t>
  </si>
  <si>
    <t>풍산읍</t>
    <phoneticPr fontId="10" type="noConversion"/>
  </si>
  <si>
    <t>회곡리 696</t>
    <phoneticPr fontId="10" type="noConversion"/>
  </si>
  <si>
    <t>원상복구 작업 후
자체활용 예정</t>
    <phoneticPr fontId="4" type="noConversion"/>
  </si>
  <si>
    <t>안동</t>
    <phoneticPr fontId="4" type="noConversion"/>
  </si>
  <si>
    <t>원림초등학교</t>
  </si>
  <si>
    <t>남선면</t>
    <phoneticPr fontId="4" type="noConversion"/>
  </si>
  <si>
    <t>원림리 358-3</t>
    <phoneticPr fontId="4" type="noConversion"/>
  </si>
  <si>
    <t>대부자 없음</t>
    <phoneticPr fontId="4" type="noConversion"/>
  </si>
  <si>
    <t>환경 정리 후 매각 진행</t>
    <phoneticPr fontId="4" type="noConversion"/>
  </si>
  <si>
    <t>서후초등학교대흥분교장</t>
    <phoneticPr fontId="4" type="noConversion"/>
  </si>
  <si>
    <t>서후면</t>
  </si>
  <si>
    <t>대두서리 61</t>
  </si>
  <si>
    <t>안동 그린스마트 미래학교 사업 모듈러교실 보관지</t>
    <phoneticPr fontId="4" type="noConversion"/>
  </si>
  <si>
    <t>그린스마트 미래학교 사업 모듈러교실 보관지</t>
    <phoneticPr fontId="4" type="noConversion"/>
  </si>
  <si>
    <t>임동중학교</t>
    <phoneticPr fontId="4" type="noConversion"/>
  </si>
  <si>
    <t>임동면</t>
  </si>
  <si>
    <t>중평리 948</t>
  </si>
  <si>
    <t>경상북도교육청 대안학교 계획</t>
    <phoneticPr fontId="4" type="noConversion"/>
  </si>
  <si>
    <t>경상북도교육청 대안학교</t>
    <phoneticPr fontId="4" type="noConversion"/>
  </si>
  <si>
    <t>임봉초등학교</t>
    <phoneticPr fontId="4" type="noConversion"/>
  </si>
  <si>
    <t>산동읍</t>
    <phoneticPr fontId="4" type="noConversion"/>
  </si>
  <si>
    <t>봉산리 165</t>
    <phoneticPr fontId="4" type="noConversion"/>
  </si>
  <si>
    <t>이미 자체활용계획 수립</t>
    <phoneticPr fontId="4" type="noConversion"/>
  </si>
  <si>
    <t>경상북도교육청 유아교육진흥원 신축 예정</t>
    <phoneticPr fontId="4" type="noConversion"/>
  </si>
  <si>
    <t>해평초등학교향산분교장</t>
    <phoneticPr fontId="4" type="noConversion"/>
  </si>
  <si>
    <t>산양리 57-1</t>
    <phoneticPr fontId="4" type="noConversion"/>
  </si>
  <si>
    <t>글로벌예절교육 체험관 자체활용 종료</t>
    <phoneticPr fontId="4" type="noConversion"/>
  </si>
  <si>
    <t>여( 구미시청, 교육부 대부 문의)</t>
    <phoneticPr fontId="4" type="noConversion"/>
  </si>
  <si>
    <t>1. 경북교육청에서 추진중인 오토캠핑장 추진
2. 교육부 해맑음센터 이전 예정지로 검토중
3. 구미시청에서 활용의지를 표명하며, 계속 협의중</t>
    <phoneticPr fontId="4" type="noConversion"/>
  </si>
  <si>
    <t>영주</t>
    <phoneticPr fontId="4" type="noConversion"/>
  </si>
  <si>
    <t>이산동부초등학교</t>
    <phoneticPr fontId="4" type="noConversion"/>
  </si>
  <si>
    <t>영주시</t>
    <phoneticPr fontId="4" type="noConversion"/>
  </si>
  <si>
    <t>이산면</t>
    <phoneticPr fontId="4" type="noConversion"/>
  </si>
  <si>
    <t>석포리 755</t>
    <phoneticPr fontId="4" type="noConversion"/>
  </si>
  <si>
    <t>영주시농업기술센터에 폐교 매각 계획</t>
    <phoneticPr fontId="4" type="noConversion"/>
  </si>
  <si>
    <t>유(영주시청에서 매각관련 협의)</t>
    <phoneticPr fontId="4" type="noConversion"/>
  </si>
  <si>
    <t>매각 협의 진행중</t>
    <phoneticPr fontId="4" type="noConversion"/>
  </si>
  <si>
    <t>부석초등학교남대분교장</t>
    <phoneticPr fontId="4" type="noConversion"/>
  </si>
  <si>
    <t>부석면</t>
    <phoneticPr fontId="4" type="noConversion"/>
  </si>
  <si>
    <t>남대리 354</t>
    <phoneticPr fontId="4" type="noConversion"/>
  </si>
  <si>
    <t xml:space="preserve"> 자체활용(오토캠핑장 조성) 계획 </t>
    <phoneticPr fontId="4" type="noConversion"/>
  </si>
  <si>
    <t>오토캠핑장으로 활용 계획 수립 중</t>
    <phoneticPr fontId="4" type="noConversion"/>
  </si>
  <si>
    <t>영천남부초등학교</t>
    <phoneticPr fontId="4" type="noConversion"/>
  </si>
  <si>
    <t>작산동</t>
    <phoneticPr fontId="4" type="noConversion"/>
  </si>
  <si>
    <t>2021년까지 영천문화예술체험장으로 사용했으나, 코로나19로 인해 찾아가는 수업으로 전환</t>
    <phoneticPr fontId="4" type="noConversion"/>
  </si>
  <si>
    <t>영천문화예술체험장으로 활용</t>
    <phoneticPr fontId="4" type="noConversion"/>
  </si>
  <si>
    <t>석계초등학교</t>
    <phoneticPr fontId="4" type="noConversion"/>
  </si>
  <si>
    <t>고경면</t>
    <phoneticPr fontId="4" type="noConversion"/>
  </si>
  <si>
    <t>석계리 5-2</t>
  </si>
  <si>
    <t>무단점유에 따른 민사소송 진행 후조정 결정에 따라 유물 취거 후부동산 명도, 기존 설치한 시설물에 대한 원상 복구 조치 요청 중임</t>
    <phoneticPr fontId="4" type="noConversion"/>
  </si>
  <si>
    <t>계획수립중</t>
    <phoneticPr fontId="4" type="noConversion"/>
  </si>
  <si>
    <t>명주초등학교</t>
    <phoneticPr fontId="4" type="noConversion"/>
  </si>
  <si>
    <t>북안면</t>
    <phoneticPr fontId="4" type="noConversion"/>
  </si>
  <si>
    <t>명주리 307-1</t>
  </si>
  <si>
    <t>접근성이 떨어져 대부나 매각을 희망하는 
사람이 없음</t>
    <phoneticPr fontId="4" type="noConversion"/>
  </si>
  <si>
    <t>신녕서부초등학교</t>
    <phoneticPr fontId="4" type="noConversion"/>
  </si>
  <si>
    <t>신녕면</t>
    <phoneticPr fontId="4" type="noConversion"/>
  </si>
  <si>
    <t>부산리 946-1</t>
  </si>
  <si>
    <t>임고초등학교금대분교장</t>
    <phoneticPr fontId="4" type="noConversion"/>
  </si>
  <si>
    <t>임고면</t>
    <phoneticPr fontId="4" type="noConversion"/>
  </si>
  <si>
    <t>금대리 446</t>
  </si>
  <si>
    <t>최근 대부 문의 있음</t>
    <phoneticPr fontId="4" type="noConversion"/>
  </si>
  <si>
    <t>자천초등학교상송분교장</t>
    <phoneticPr fontId="4" type="noConversion"/>
  </si>
  <si>
    <t>상송리 42-1</t>
  </si>
  <si>
    <t>임고초등학교수성분교장</t>
    <phoneticPr fontId="4" type="noConversion"/>
  </si>
  <si>
    <t>수성리 901-2</t>
  </si>
  <si>
    <t>현재 총동창회에서 역사관 및 사무실 용도로 무단 점유중에 있어 명도 요청 중임</t>
    <phoneticPr fontId="4" type="noConversion"/>
  </si>
  <si>
    <t>영화초등학교화덕분교장</t>
    <phoneticPr fontId="4" type="noConversion"/>
  </si>
  <si>
    <t>화산면</t>
    <phoneticPr fontId="4" type="noConversion"/>
  </si>
  <si>
    <t>덕암리 140-2</t>
    <phoneticPr fontId="4" type="noConversion"/>
  </si>
  <si>
    <t>최근 대부 문의 있음</t>
  </si>
  <si>
    <t>지곡초등학교용구분교장</t>
    <phoneticPr fontId="4" type="noConversion"/>
  </si>
  <si>
    <t>화남면</t>
    <phoneticPr fontId="4" type="noConversion"/>
  </si>
  <si>
    <t>구전리 414-3</t>
  </si>
  <si>
    <t>영천시와 매각 협상 진행중</t>
    <phoneticPr fontId="4" type="noConversion"/>
  </si>
  <si>
    <t>매각 진행중</t>
    <phoneticPr fontId="4" type="noConversion"/>
  </si>
  <si>
    <t>고경중학교</t>
    <phoneticPr fontId="4" type="noConversion"/>
  </si>
  <si>
    <t>상덕리 365</t>
  </si>
  <si>
    <t>상주</t>
    <phoneticPr fontId="4" type="noConversion"/>
  </si>
  <si>
    <t>외남초등학교삼남분교장</t>
    <phoneticPr fontId="4" type="noConversion"/>
  </si>
  <si>
    <t>상주시</t>
    <phoneticPr fontId="4" type="noConversion"/>
  </si>
  <si>
    <t>외남면</t>
    <phoneticPr fontId="4" type="noConversion"/>
  </si>
  <si>
    <t>신촌리 467</t>
    <phoneticPr fontId="4" type="noConversion"/>
  </si>
  <si>
    <t>자체활용을 위한 계획 수립 중</t>
    <phoneticPr fontId="4" type="noConversion"/>
  </si>
  <si>
    <t>자체 활용 계획 수립 중</t>
    <phoneticPr fontId="4" type="noConversion"/>
  </si>
  <si>
    <t>중동중학교</t>
    <phoneticPr fontId="4" type="noConversion"/>
  </si>
  <si>
    <t>중동면</t>
    <phoneticPr fontId="4" type="noConversion"/>
  </si>
  <si>
    <t>간상리 872</t>
    <phoneticPr fontId="4" type="noConversion"/>
  </si>
  <si>
    <t>상주시청의 매입요청으로 인한 협의 중</t>
    <phoneticPr fontId="4" type="noConversion"/>
  </si>
  <si>
    <t>유(상주시청에서 매입 문의)</t>
    <phoneticPr fontId="4" type="noConversion"/>
  </si>
  <si>
    <t>상주시청과 협의 진행 중</t>
    <phoneticPr fontId="4" type="noConversion"/>
  </si>
  <si>
    <t>문경</t>
    <phoneticPr fontId="4" type="noConversion"/>
  </si>
  <si>
    <t>영순초등학교영창분교장</t>
    <phoneticPr fontId="4" type="noConversion"/>
  </si>
  <si>
    <t>문경시</t>
    <phoneticPr fontId="4" type="noConversion"/>
  </si>
  <si>
    <t>영순면</t>
    <phoneticPr fontId="4" type="noConversion"/>
  </si>
  <si>
    <t>말응리 523-1, 524</t>
    <phoneticPr fontId="6" type="noConversion"/>
  </si>
  <si>
    <t xml:space="preserve">오지에 위치한 지리적 여건, 진입도로 협소, 건물 외관 및 내부시설 노후화 등으로 매수 및 대부 희망자가 없음  </t>
    <phoneticPr fontId="4" type="noConversion"/>
  </si>
  <si>
    <t>문경시에 매각 예정</t>
    <phoneticPr fontId="4" type="noConversion"/>
  </si>
  <si>
    <t>경산</t>
  </si>
  <si>
    <t>남산초등학교삼성분교장</t>
    <phoneticPr fontId="4" type="noConversion"/>
  </si>
  <si>
    <t>경산시</t>
  </si>
  <si>
    <t>남산면</t>
  </si>
  <si>
    <t>하대리 370</t>
  </si>
  <si>
    <t>무단점유 해소 후 자체활용 추진</t>
    <phoneticPr fontId="4" type="noConversion"/>
  </si>
  <si>
    <t>기관 유치</t>
    <phoneticPr fontId="4" type="noConversion"/>
  </si>
  <si>
    <t>고로초등학교화수분교장</t>
    <phoneticPr fontId="6" type="noConversion"/>
  </si>
  <si>
    <t>삼국유사면</t>
    <phoneticPr fontId="4" type="noConversion"/>
  </si>
  <si>
    <t>화수리 963-1</t>
    <phoneticPr fontId="4" type="noConversion"/>
  </si>
  <si>
    <t xml:space="preserve">고가의 부지비 및 대부료로 인한 매수자, 대부자 부재 </t>
  </si>
  <si>
    <t>유(인근 주민이 충의공 엄흥도 기념관 건립 관련 문의중)</t>
    <phoneticPr fontId="4" type="noConversion"/>
  </si>
  <si>
    <t>○</t>
  </si>
  <si>
    <t>보성초등학교</t>
    <phoneticPr fontId="10" type="noConversion"/>
  </si>
  <si>
    <t>사리리 97-1</t>
    <phoneticPr fontId="10" type="noConversion"/>
  </si>
  <si>
    <t>통합 신공항 유치로 인한 부지 편입 예정</t>
    <phoneticPr fontId="4" type="noConversion"/>
  </si>
  <si>
    <t>상천초등학교</t>
    <phoneticPr fontId="4" type="noConversion"/>
  </si>
  <si>
    <t>제오리 904-1</t>
    <phoneticPr fontId="4" type="noConversion"/>
  </si>
  <si>
    <t>의성군에서 매입요청(공유재산관리계획 심의중)</t>
    <phoneticPr fontId="4" type="noConversion"/>
  </si>
  <si>
    <t>유(의성군청에서 매입요청)</t>
    <phoneticPr fontId="4" type="noConversion"/>
  </si>
  <si>
    <t>의성군청에 매각 추진 예정</t>
    <phoneticPr fontId="4" type="noConversion"/>
  </si>
  <si>
    <t>가음중학교</t>
    <phoneticPr fontId="4" type="noConversion"/>
  </si>
  <si>
    <t>가음면</t>
    <phoneticPr fontId="4" type="noConversion"/>
  </si>
  <si>
    <t>장리 1276</t>
    <phoneticPr fontId="4" type="noConversion"/>
  </si>
  <si>
    <t>폐교 규모가 크고 외진 곳이라 대부 희망자가 없음</t>
    <phoneticPr fontId="4" type="noConversion"/>
  </si>
  <si>
    <t>유(의성군청에서 매입관련 전화 문의)</t>
    <phoneticPr fontId="4" type="noConversion"/>
  </si>
  <si>
    <t>청송</t>
    <phoneticPr fontId="4" type="noConversion"/>
  </si>
  <si>
    <t>부남초등학교중기분교장</t>
    <phoneticPr fontId="4" type="noConversion"/>
  </si>
  <si>
    <t>청송군</t>
    <phoneticPr fontId="4" type="noConversion"/>
  </si>
  <si>
    <t>부남면</t>
    <phoneticPr fontId="4" type="noConversion"/>
  </si>
  <si>
    <t>중기리 610-2</t>
    <phoneticPr fontId="4" type="noConversion"/>
  </si>
  <si>
    <t>부남초 중기분교 동창회에서 법인 설립 후 매입 예정</t>
    <phoneticPr fontId="4" type="noConversion"/>
  </si>
  <si>
    <t>매각 진행 중</t>
    <phoneticPr fontId="4" type="noConversion"/>
  </si>
  <si>
    <t>영양</t>
    <phoneticPr fontId="4" type="noConversion"/>
  </si>
  <si>
    <t>수비초등학교신암분교장</t>
    <phoneticPr fontId="4" type="noConversion"/>
  </si>
  <si>
    <t>영양군</t>
    <phoneticPr fontId="4" type="noConversion"/>
  </si>
  <si>
    <t>수비면</t>
    <phoneticPr fontId="4" type="noConversion"/>
  </si>
  <si>
    <t>신암리 166</t>
    <phoneticPr fontId="6" type="noConversion"/>
  </si>
  <si>
    <t>기존 대부자 대부 포기</t>
    <phoneticPr fontId="4" type="noConversion"/>
  </si>
  <si>
    <t>공유재산심의회 가결 및 대부공고 예정</t>
    <phoneticPr fontId="4" type="noConversion"/>
  </si>
  <si>
    <t>영덕</t>
    <phoneticPr fontId="4" type="noConversion"/>
  </si>
  <si>
    <t>영덕야성초등학교매정분교장</t>
    <phoneticPr fontId="4" type="noConversion"/>
  </si>
  <si>
    <t>영덕군</t>
    <phoneticPr fontId="4" type="noConversion"/>
  </si>
  <si>
    <t>영덕읍</t>
    <phoneticPr fontId="4" type="noConversion"/>
  </si>
  <si>
    <t>매정리 88</t>
    <phoneticPr fontId="6" type="noConversion"/>
  </si>
  <si>
    <t>마을 주민들의 반대로 대부가 어려움</t>
  </si>
  <si>
    <t>축산항초등학교경정분교장</t>
    <phoneticPr fontId="4" type="noConversion"/>
  </si>
  <si>
    <t>축산면</t>
    <phoneticPr fontId="4" type="noConversion"/>
  </si>
  <si>
    <t>경정리 234</t>
    <phoneticPr fontId="4" type="noConversion"/>
  </si>
  <si>
    <t>2023. 3. 1. 자 폐교에 따른 활용여부 검토중</t>
    <phoneticPr fontId="4" type="noConversion"/>
  </si>
  <si>
    <t>고령</t>
    <phoneticPr fontId="4" type="noConversion"/>
  </si>
  <si>
    <t>개진초등학교영동분교장</t>
    <phoneticPr fontId="4" type="noConversion"/>
  </si>
  <si>
    <t>고령군</t>
    <phoneticPr fontId="4" type="noConversion"/>
  </si>
  <si>
    <t>개진면</t>
    <phoneticPr fontId="4" type="noConversion"/>
  </si>
  <si>
    <t>생리251 외</t>
    <phoneticPr fontId="6" type="noConversion"/>
  </si>
  <si>
    <t>고령군에 매각 추진중</t>
    <phoneticPr fontId="4" type="noConversion"/>
  </si>
  <si>
    <t>유(고령군에서 매각관련협의)</t>
    <phoneticPr fontId="4" type="noConversion"/>
  </si>
  <si>
    <t>지자체와 활용협의중</t>
    <phoneticPr fontId="4" type="noConversion"/>
  </si>
  <si>
    <t>운수초등학교화암분교장</t>
    <phoneticPr fontId="4" type="noConversion"/>
  </si>
  <si>
    <t>운수면</t>
    <phoneticPr fontId="4" type="noConversion"/>
  </si>
  <si>
    <t>화암리1163</t>
    <phoneticPr fontId="4" type="noConversion"/>
  </si>
  <si>
    <t>고령군에 대부 추진중</t>
    <phoneticPr fontId="4" type="noConversion"/>
  </si>
  <si>
    <t>성주</t>
    <phoneticPr fontId="4" type="noConversion"/>
  </si>
  <si>
    <t>지사초등학교</t>
    <phoneticPr fontId="4" type="noConversion"/>
  </si>
  <si>
    <t>성주군</t>
    <phoneticPr fontId="4" type="noConversion"/>
  </si>
  <si>
    <t>오천리 280</t>
    <phoneticPr fontId="4" type="noConversion"/>
  </si>
  <si>
    <t>매수자, 대부자 문의 없음</t>
    <phoneticPr fontId="4" type="noConversion"/>
  </si>
  <si>
    <t>매수 희망시 매각 검토</t>
    <phoneticPr fontId="4" type="noConversion"/>
  </si>
  <si>
    <t>가천초등학교무학분교장</t>
    <phoneticPr fontId="4" type="noConversion"/>
  </si>
  <si>
    <t>금수면</t>
    <phoneticPr fontId="4" type="noConversion"/>
  </si>
  <si>
    <t>무학리 1410</t>
    <phoneticPr fontId="4" type="noConversion"/>
  </si>
  <si>
    <t>자체활용계획 수립</t>
    <phoneticPr fontId="4" type="noConversion"/>
  </si>
  <si>
    <t>오토캠핑장 추천</t>
    <phoneticPr fontId="4" type="noConversion"/>
  </si>
  <si>
    <t>봉화</t>
    <phoneticPr fontId="4" type="noConversion"/>
  </si>
  <si>
    <t>물야초등학교오전분교장</t>
    <phoneticPr fontId="4" type="noConversion"/>
  </si>
  <si>
    <t>봉화군</t>
    <phoneticPr fontId="4" type="noConversion"/>
  </si>
  <si>
    <t>오전리 869-2</t>
    <phoneticPr fontId="4" type="noConversion"/>
  </si>
  <si>
    <t>미술품 보관으로 인하여 미술품 이전 후 활용 계획</t>
    <phoneticPr fontId="4" type="noConversion"/>
  </si>
  <si>
    <t>매각 검토중</t>
    <phoneticPr fontId="4" type="noConversion"/>
  </si>
  <si>
    <t>고양초등학교</t>
    <phoneticPr fontId="4" type="noConversion"/>
  </si>
  <si>
    <t>양곡리 329-1</t>
    <phoneticPr fontId="4" type="noConversion"/>
  </si>
  <si>
    <t>동물 사료 및 스마트 팜 관련 대부희망자가 있어 현재 사업검토중</t>
    <phoneticPr fontId="4" type="noConversion"/>
  </si>
  <si>
    <t>명호초등학교북곡분교장</t>
    <phoneticPr fontId="4" type="noConversion"/>
  </si>
  <si>
    <t>북곡리 1309</t>
    <phoneticPr fontId="4" type="noConversion"/>
  </si>
  <si>
    <t>스마트 양봉사업을 위하여 주민동의를 받고 있었으나 현재 주민들의 반대로 잠정 중단된 상태임.</t>
    <phoneticPr fontId="4" type="noConversion"/>
  </si>
  <si>
    <t>봉화중학교봉성분교장</t>
    <phoneticPr fontId="4" type="noConversion"/>
  </si>
  <si>
    <t>봉성면</t>
    <phoneticPr fontId="4" type="noConversion"/>
  </si>
  <si>
    <t>봉성리 380-2</t>
    <phoneticPr fontId="4" type="noConversion"/>
  </si>
  <si>
    <t>봉화군청에서 매입희망하고 있으며, 추후에 매각하고자 함</t>
    <phoneticPr fontId="4" type="noConversion"/>
  </si>
  <si>
    <t>울진</t>
    <phoneticPr fontId="4" type="noConversion"/>
  </si>
  <si>
    <t>죽변초등학교화성분교장</t>
    <phoneticPr fontId="4" type="noConversion"/>
  </si>
  <si>
    <t>울진군</t>
    <phoneticPr fontId="4" type="noConversion"/>
  </si>
  <si>
    <t>죽변면</t>
    <phoneticPr fontId="4" type="noConversion"/>
  </si>
  <si>
    <t>화성리 369</t>
    <phoneticPr fontId="4" type="noConversion"/>
  </si>
  <si>
    <t>지역주민 의견 수렴 결과 주민복지시설로만 활용가능</t>
    <phoneticPr fontId="4" type="noConversion"/>
  </si>
  <si>
    <t>유(주민공동체인 성내복지회에서 매입 문의0)</t>
    <phoneticPr fontId="4" type="noConversion"/>
  </si>
  <si>
    <t>도교육청과 사전협의 준비중</t>
    <phoneticPr fontId="4" type="noConversion"/>
  </si>
  <si>
    <t>기성초등학교구산분교장</t>
    <phoneticPr fontId="4" type="noConversion"/>
  </si>
  <si>
    <t>기성면</t>
    <phoneticPr fontId="4" type="noConversion"/>
  </si>
  <si>
    <t>구산리320</t>
    <phoneticPr fontId="4" type="noConversion"/>
  </si>
  <si>
    <t xml:space="preserve">2023년 3월 1일자 폐교로 활용방안 강구 중 </t>
    <phoneticPr fontId="4" type="noConversion"/>
  </si>
  <si>
    <t>2023. 3. 1. 자 폐교로 활용 계획 수립 중</t>
    <phoneticPr fontId="4" type="noConversion"/>
  </si>
  <si>
    <t>경북계</t>
    <phoneticPr fontId="3" type="noConversion"/>
  </si>
  <si>
    <t>모암초등학교삼애분교장</t>
    <phoneticPr fontId="4" type="noConversion"/>
  </si>
  <si>
    <t>김천시 신음동 17</t>
    <phoneticPr fontId="4" type="noConversion"/>
  </si>
  <si>
    <t>영천</t>
  </si>
  <si>
    <t>오류초등학교</t>
    <phoneticPr fontId="4" type="noConversion"/>
  </si>
  <si>
    <t>영천시 고경면 오류리 631</t>
  </si>
  <si>
    <t>고령</t>
  </si>
  <si>
    <t>벌지초등학교송곡분교장</t>
    <phoneticPr fontId="4" type="noConversion"/>
  </si>
  <si>
    <t>고령군 다산면 송곡리 272</t>
  </si>
  <si>
    <t>도천초등학교</t>
    <phoneticPr fontId="4" type="noConversion"/>
  </si>
  <si>
    <t>영천시 북안면 도천리 6465</t>
  </si>
  <si>
    <t>의성</t>
  </si>
  <si>
    <t>금성초등학교경애분교장</t>
    <phoneticPr fontId="4" type="noConversion"/>
  </si>
  <si>
    <t>의성군 금성면 탑리리 1140-3</t>
  </si>
  <si>
    <t>동양초등학교금봉분교장</t>
    <phoneticPr fontId="4" type="noConversion"/>
  </si>
  <si>
    <t>봉화군 봉성면 금봉리 769-1</t>
  </si>
  <si>
    <t>회천초등학교</t>
    <phoneticPr fontId="4" type="noConversion"/>
  </si>
  <si>
    <t>고령군 우곡면 야정리 900</t>
  </si>
  <si>
    <t>봉소초등학교성신분교장</t>
    <phoneticPr fontId="4" type="noConversion"/>
  </si>
  <si>
    <t>경상북도 성주군 초전면 용봉3리 1094-31번지</t>
  </si>
  <si>
    <t>지곡초등학교</t>
    <phoneticPr fontId="4" type="noConversion"/>
  </si>
  <si>
    <t>포항시 남구 지곡동 166-4</t>
  </si>
  <si>
    <t>천포초등학교산성분교장</t>
    <phoneticPr fontId="4" type="noConversion"/>
  </si>
  <si>
    <t>경주시 건천읍 송선리 산195-4</t>
  </si>
  <si>
    <t>봉소초등학교월전분교장</t>
    <phoneticPr fontId="4" type="noConversion"/>
  </si>
  <si>
    <t>경상북도 성주군 초전면 월곡2리 284-1번지</t>
  </si>
  <si>
    <t>산동초등학교도중분교장</t>
    <phoneticPr fontId="4" type="noConversion"/>
  </si>
  <si>
    <t>구미시 산동면 도중리 480-2</t>
  </si>
  <si>
    <t>길산초등학교</t>
  </si>
  <si>
    <t>안동시 임동면 지례리 651</t>
  </si>
  <si>
    <t>임하동부초등학교사의분교장</t>
    <phoneticPr fontId="4" type="noConversion"/>
  </si>
  <si>
    <t>안동시 임하면 사의리 100-2</t>
  </si>
  <si>
    <t>길안초등학교용계분교장</t>
    <phoneticPr fontId="4" type="noConversion"/>
  </si>
  <si>
    <t>안동시 길안면 용계리 244</t>
  </si>
  <si>
    <t>문충초등학교진천분교장</t>
  </si>
  <si>
    <t>포항시 남구 오천읍 진전리 168-1</t>
    <phoneticPr fontId="4" type="noConversion"/>
  </si>
  <si>
    <t>효선초등학교빙계분교장</t>
    <phoneticPr fontId="4" type="noConversion"/>
  </si>
  <si>
    <t>의성군 춘산면 빙계리 452-1</t>
  </si>
  <si>
    <t>청도</t>
    <phoneticPr fontId="4" type="noConversion"/>
  </si>
  <si>
    <t>운문초등학교</t>
    <phoneticPr fontId="4" type="noConversion"/>
  </si>
  <si>
    <t>청도군 운문면 대천리 382-1</t>
    <phoneticPr fontId="4" type="noConversion"/>
  </si>
  <si>
    <t>내룡초등학교항동분교장</t>
    <phoneticPr fontId="4" type="noConversion"/>
  </si>
  <si>
    <t>청송군 주왕산면 항리 171</t>
  </si>
  <si>
    <t>대야초등학교</t>
    <phoneticPr fontId="4" type="noConversion"/>
  </si>
  <si>
    <t>김천시 부항면 대야리 388-1</t>
    <phoneticPr fontId="4" type="noConversion"/>
  </si>
  <si>
    <t>영양초등학교감천분교장</t>
    <phoneticPr fontId="4" type="noConversion"/>
  </si>
  <si>
    <t>영양군 영양읍 감천리 724</t>
    <phoneticPr fontId="4" type="noConversion"/>
  </si>
  <si>
    <t>감포초등학교연동분교장</t>
    <phoneticPr fontId="4" type="noConversion"/>
  </si>
  <si>
    <t>경주시 감포읍 오류리 129</t>
  </si>
  <si>
    <t>지촌초등학교</t>
    <phoneticPr fontId="4" type="noConversion"/>
  </si>
  <si>
    <t>청도군 운문면 지촌리 634</t>
    <phoneticPr fontId="4" type="noConversion"/>
  </si>
  <si>
    <t>봉하초등학교마일분교장</t>
    <phoneticPr fontId="4" type="noConversion"/>
  </si>
  <si>
    <t>청도군 운문면 마일리 1603-1</t>
    <phoneticPr fontId="4" type="noConversion"/>
  </si>
  <si>
    <t>봉산초등학교정천분교장</t>
  </si>
  <si>
    <t>포항시 남구 장기면 정천리 22</t>
    <phoneticPr fontId="4" type="noConversion"/>
  </si>
  <si>
    <t>문촌초등학교</t>
    <phoneticPr fontId="4" type="noConversion"/>
  </si>
  <si>
    <t>봉화군 상운면 문촌리 785</t>
  </si>
  <si>
    <t>조령초등학교동화원분교장</t>
    <phoneticPr fontId="4" type="noConversion"/>
  </si>
  <si>
    <t>문경시 문경읍 상초리 472</t>
  </si>
  <si>
    <t>봉두초등학교</t>
    <phoneticPr fontId="4" type="noConversion"/>
  </si>
  <si>
    <t>경상북도 성주군 금수면 봉두리 산67번지</t>
  </si>
  <si>
    <t>구례초등학교</t>
    <phoneticPr fontId="4" type="noConversion"/>
  </si>
  <si>
    <t>김천시 어모면 구례리 626</t>
  </si>
  <si>
    <t>부곡초등학교기곡분교장</t>
    <phoneticPr fontId="4" type="noConversion"/>
  </si>
  <si>
    <t>청송군 진보면 기곡리 520-1</t>
  </si>
  <si>
    <t>임하동부초등학교</t>
  </si>
  <si>
    <t>안동시 임하면 임하리576-2</t>
  </si>
  <si>
    <t>석포초등학교광평분교장</t>
    <phoneticPr fontId="4" type="noConversion"/>
  </si>
  <si>
    <t>봉화군 석포면 석포리 산 1-1</t>
  </si>
  <si>
    <t>수비초등학교본신분교장</t>
    <phoneticPr fontId="4" type="noConversion"/>
  </si>
  <si>
    <t>영양군 수비면 본신리 61</t>
    <phoneticPr fontId="4" type="noConversion"/>
  </si>
  <si>
    <t>용암초등학교성산분교장</t>
    <phoneticPr fontId="4" type="noConversion"/>
  </si>
  <si>
    <t>경상북도 성주군 용암면 죽전리 80번지</t>
  </si>
  <si>
    <t>옥전초등학교신계분교장</t>
    <phoneticPr fontId="4" type="noConversion"/>
  </si>
  <si>
    <t>의성군 옥산면 신계리 314-1</t>
  </si>
  <si>
    <t>전흥초등학교</t>
    <phoneticPr fontId="4" type="noConversion"/>
  </si>
  <si>
    <t>의성군 옥산면 전흥리 764</t>
  </si>
  <si>
    <t>가천초등학교용계분교장</t>
    <phoneticPr fontId="4" type="noConversion"/>
  </si>
  <si>
    <t>경상북도 성주군 가천면 신계리 726번지</t>
  </si>
  <si>
    <t>이전초등학교부동분교장</t>
    <phoneticPr fontId="4" type="noConversion"/>
  </si>
  <si>
    <t>청송군 주왕산면 신점리 717-2</t>
  </si>
  <si>
    <t>옥대초등학교마락분교장</t>
    <phoneticPr fontId="4" type="noConversion"/>
  </si>
  <si>
    <t>영주시 단산면 마락리 319-2</t>
  </si>
  <si>
    <t>경산</t>
    <phoneticPr fontId="4" type="noConversion"/>
  </si>
  <si>
    <t>계림초등학교</t>
  </si>
  <si>
    <t>경산시 자인면 계림리 144-9</t>
  </si>
  <si>
    <t>풍양초등학교삼강분교장</t>
    <phoneticPr fontId="4" type="noConversion"/>
  </si>
  <si>
    <t>예천군 풍양면 삼강리 269</t>
    <phoneticPr fontId="4" type="noConversion"/>
  </si>
  <si>
    <t>흥해초등학교남송분교장</t>
  </si>
  <si>
    <t>포항시 북구 흥해읍 남송리 217</t>
    <phoneticPr fontId="4" type="noConversion"/>
  </si>
  <si>
    <t>원구초등학교</t>
    <phoneticPr fontId="4" type="noConversion"/>
  </si>
  <si>
    <t>영덕군 영해면 원구리 146-1</t>
  </si>
  <si>
    <t>소천초등학교고선분교장</t>
    <phoneticPr fontId="4" type="noConversion"/>
  </si>
  <si>
    <t>봉화군 소천면 고선리 501-4</t>
  </si>
  <si>
    <t>달전초등학교초곡분교장</t>
  </si>
  <si>
    <t>포항시 북구 흥해읍 초곡리 1010</t>
    <phoneticPr fontId="4" type="noConversion"/>
  </si>
  <si>
    <t>신광초등학교마북분교장</t>
  </si>
  <si>
    <t>포항시 북구 신광면 마북리 171-4</t>
    <phoneticPr fontId="4" type="noConversion"/>
  </si>
  <si>
    <t>대창동부초등학교</t>
    <phoneticPr fontId="4" type="noConversion"/>
  </si>
  <si>
    <t>영천시 대창면 운천리 817</t>
  </si>
  <si>
    <t>옥대초등학교좌석분교장</t>
    <phoneticPr fontId="4" type="noConversion"/>
  </si>
  <si>
    <t>영주시 단산면 좌석리 89-2</t>
  </si>
  <si>
    <t>아화초등학교도동분교장</t>
    <phoneticPr fontId="4" type="noConversion"/>
  </si>
  <si>
    <t>경주시 서면 도리 951-1</t>
  </si>
  <si>
    <t>가음초등학교순호분교장</t>
    <phoneticPr fontId="4" type="noConversion"/>
  </si>
  <si>
    <t>의성군 가음면 순호리 790</t>
  </si>
  <si>
    <t>안동시 도산면 단천리532</t>
  </si>
  <si>
    <t>연곡초등학교서현분교장</t>
    <phoneticPr fontId="4" type="noConversion"/>
  </si>
  <si>
    <t>안동시 북후면 대현리 736</t>
  </si>
  <si>
    <t>경작용</t>
  </si>
  <si>
    <t>성호초등학교조항분교장</t>
    <phoneticPr fontId="4" type="noConversion"/>
  </si>
  <si>
    <t>영덕군 축산면 조항리 149-1</t>
  </si>
  <si>
    <t>풍남초등학교</t>
  </si>
  <si>
    <t>안동시 풍천면 하회리 690</t>
  </si>
  <si>
    <t>양남초등학교석읍분교장</t>
    <phoneticPr fontId="4" type="noConversion"/>
  </si>
  <si>
    <t>경주시 양남면 석읍리 365</t>
  </si>
  <si>
    <t>양북초등학교권이분교장</t>
    <phoneticPr fontId="4" type="noConversion"/>
  </si>
  <si>
    <t>경주시 문무대왕면 권이리 327-3</t>
    <phoneticPr fontId="4" type="noConversion"/>
  </si>
  <si>
    <t>구천초등학교청산분교장</t>
    <phoneticPr fontId="4" type="noConversion"/>
  </si>
  <si>
    <t>의성군 구천면 청산리 407</t>
  </si>
  <si>
    <t>안계초등학교도덕분교장</t>
    <phoneticPr fontId="4" type="noConversion"/>
  </si>
  <si>
    <t>의성군 안계면 도덕리 590-1</t>
  </si>
  <si>
    <t>화매초등학교삼의분교장</t>
    <phoneticPr fontId="4" type="noConversion"/>
  </si>
  <si>
    <t>영양군 석보면 삼의리 63-1</t>
    <phoneticPr fontId="4" type="noConversion"/>
  </si>
  <si>
    <t>군위</t>
    <phoneticPr fontId="4" type="noConversion"/>
  </si>
  <si>
    <t>화계초등학교</t>
    <phoneticPr fontId="4" type="noConversion"/>
  </si>
  <si>
    <t>군위군 효령면 화계리 1190-5</t>
  </si>
  <si>
    <t>다덕초등학교</t>
    <phoneticPr fontId="4" type="noConversion"/>
  </si>
  <si>
    <t>봉화군 법전면 풍정리 751</t>
  </si>
  <si>
    <t>울진초등학교대흥분교장</t>
    <phoneticPr fontId="4" type="noConversion"/>
  </si>
  <si>
    <t>울진군 울진읍 대흥리 213-1</t>
    <phoneticPr fontId="4" type="noConversion"/>
  </si>
  <si>
    <t>명전초등학교</t>
    <phoneticPr fontId="4" type="noConversion"/>
  </si>
  <si>
    <t>문경시 동로면 명전리 42</t>
  </si>
  <si>
    <t>상리초등학교고항분교장</t>
    <phoneticPr fontId="4" type="noConversion"/>
  </si>
  <si>
    <t>예천군 상리면 고항리 577</t>
  </si>
  <si>
    <t>송원초등학교소보분교장</t>
    <phoneticPr fontId="4" type="noConversion"/>
  </si>
  <si>
    <t>군위군 소보면 위성리 286</t>
  </si>
  <si>
    <t>장항초등학교</t>
    <phoneticPr fontId="4" type="noConversion"/>
  </si>
  <si>
    <t>경주시 문무대왕면 장항리 333</t>
    <phoneticPr fontId="4" type="noConversion"/>
  </si>
  <si>
    <t>평온초등학교</t>
    <phoneticPr fontId="4" type="noConversion"/>
  </si>
  <si>
    <t>상주시 화남면 평온리 431</t>
  </si>
  <si>
    <t>부구초등학교나곡분교장</t>
    <phoneticPr fontId="4" type="noConversion"/>
  </si>
  <si>
    <t>울진군 북면 나곡리 927-3</t>
    <phoneticPr fontId="4" type="noConversion"/>
  </si>
  <si>
    <t>남호초등학교</t>
    <phoneticPr fontId="4" type="noConversion"/>
  </si>
  <si>
    <t>영덕군 남정면 남호리 181</t>
  </si>
  <si>
    <t>청계초등학교</t>
    <phoneticPr fontId="4" type="noConversion"/>
  </si>
  <si>
    <t>영천시 고경면 파계리 336</t>
  </si>
  <si>
    <t>선남초등학교문방분교장</t>
    <phoneticPr fontId="4" type="noConversion"/>
  </si>
  <si>
    <t>경상북도 성주군 문방1리 650번지</t>
  </si>
  <si>
    <t>단촌초등학교방하분교장</t>
    <phoneticPr fontId="4" type="noConversion"/>
  </si>
  <si>
    <t>의성군 단촌면 방하리 289-1</t>
  </si>
  <si>
    <t>와룡초등학교산야분교장</t>
    <phoneticPr fontId="4" type="noConversion"/>
  </si>
  <si>
    <t>안동시 와룡면 산야리 1223</t>
  </si>
  <si>
    <t>지소초등학교노래분교장</t>
    <phoneticPr fontId="4" type="noConversion"/>
  </si>
  <si>
    <t>청송군 안덕면 노래리 346</t>
  </si>
  <si>
    <t>지품초등학교용덕분교장</t>
    <phoneticPr fontId="4" type="noConversion"/>
  </si>
  <si>
    <t>영덕군 지품면 용덕리 105</t>
  </si>
  <si>
    <t>부남초등학교화장분교장</t>
    <phoneticPr fontId="4" type="noConversion"/>
  </si>
  <si>
    <t>청송군 부남면 화장리 462-1</t>
  </si>
  <si>
    <t>용암초등학교선송분교장</t>
    <phoneticPr fontId="4" type="noConversion"/>
  </si>
  <si>
    <t>경상북도 성주군 용암면 선송리 233번지</t>
  </si>
  <si>
    <t>산북초등학교이곡분교장</t>
    <phoneticPr fontId="4" type="noConversion"/>
  </si>
  <si>
    <t>문경시 산북면 이곡리 8-2</t>
  </si>
  <si>
    <t>용흥초등학교중평분교장</t>
    <phoneticPr fontId="4" type="noConversion"/>
  </si>
  <si>
    <t>문경시 문경읍 중평리 279</t>
  </si>
  <si>
    <t>곡강초등학교양백분교장</t>
  </si>
  <si>
    <t>포항시 북구 흥해읍 양백리 458</t>
    <phoneticPr fontId="4" type="noConversion"/>
  </si>
  <si>
    <t>소천초등학교우련전분교장</t>
    <phoneticPr fontId="4" type="noConversion"/>
  </si>
  <si>
    <t>봉화군 재산면 갈산리 57-1</t>
  </si>
  <si>
    <t>석포초등학교승부분교장</t>
    <phoneticPr fontId="4" type="noConversion"/>
  </si>
  <si>
    <t>봉화군 석포면 승부리 437</t>
  </si>
  <si>
    <t>강구초등학교금진분교장</t>
    <phoneticPr fontId="4" type="noConversion"/>
  </si>
  <si>
    <t>영덕군 강구면 금진리 85</t>
    <phoneticPr fontId="10" type="noConversion"/>
  </si>
  <si>
    <t>일직서부초등학교</t>
    <phoneticPr fontId="4" type="noConversion"/>
  </si>
  <si>
    <t>안동시 일직면 국곡리 35-2</t>
  </si>
  <si>
    <t>개일초등학교</t>
    <phoneticPr fontId="4" type="noConversion"/>
  </si>
  <si>
    <t>청송군 현동면 개일리 313</t>
  </si>
  <si>
    <t>파천초등학교중평분교장</t>
    <phoneticPr fontId="4" type="noConversion"/>
  </si>
  <si>
    <t>청송군 파천면 중평리 507-2</t>
  </si>
  <si>
    <t>북안초등학교신촌분교장</t>
    <phoneticPr fontId="4" type="noConversion"/>
  </si>
  <si>
    <t>영천시 북안면 신촌리 224-2</t>
  </si>
  <si>
    <t>후평초등학교구계분교장</t>
    <phoneticPr fontId="4" type="noConversion"/>
  </si>
  <si>
    <t>의성군 단촌면 구계리 767-3</t>
  </si>
  <si>
    <t>춘산초등학교금오분교장</t>
    <phoneticPr fontId="4" type="noConversion"/>
  </si>
  <si>
    <t>의성군 춘산면 금오리 392</t>
  </si>
  <si>
    <t>조령초등학교</t>
    <phoneticPr fontId="4" type="noConversion"/>
  </si>
  <si>
    <t>문경시 문경읍 진안리 136</t>
  </si>
  <si>
    <t>보문초등학교학성분교장</t>
    <phoneticPr fontId="4" type="noConversion"/>
  </si>
  <si>
    <t>예천군 보문면 산성리 172</t>
  </si>
  <si>
    <t>지보초등학교마산분교장</t>
    <phoneticPr fontId="4" type="noConversion"/>
  </si>
  <si>
    <t>예천군 지보면 마산리 491</t>
  </si>
  <si>
    <t>문암초등학교용저분교장</t>
    <phoneticPr fontId="4" type="noConversion"/>
  </si>
  <si>
    <t>영양군 일월면 용화리 37</t>
    <phoneticPr fontId="4" type="noConversion"/>
  </si>
  <si>
    <t>동곡초등학교소천분교장</t>
    <phoneticPr fontId="4" type="noConversion"/>
  </si>
  <si>
    <t>청도군 금천면 소천리 1344</t>
    <phoneticPr fontId="4" type="noConversion"/>
  </si>
  <si>
    <t>고계초등학교</t>
    <phoneticPr fontId="4" type="noConversion"/>
  </si>
  <si>
    <t>봉화군 명호면 고계리 613</t>
  </si>
  <si>
    <t>길안초등학교대사분교장</t>
    <phoneticPr fontId="4" type="noConversion"/>
  </si>
  <si>
    <t>안동시 길안면 대사리 169</t>
  </si>
  <si>
    <t>금소초등학교</t>
  </si>
  <si>
    <t>안동시 임하면 금소리 589-7</t>
  </si>
  <si>
    <t>금천초등학교임호분교장</t>
    <phoneticPr fontId="4" type="noConversion"/>
  </si>
  <si>
    <t>청도군 금천면 임당리 1026-1</t>
    <phoneticPr fontId="4" type="noConversion"/>
  </si>
  <si>
    <t>석포초등학교반야분교장</t>
    <phoneticPr fontId="4" type="noConversion"/>
  </si>
  <si>
    <t>봉호군 석포면 석포리 84-1</t>
  </si>
  <si>
    <t>소천초등학교황목분교장</t>
    <phoneticPr fontId="4" type="noConversion"/>
  </si>
  <si>
    <t>봉화군 소천면 분천리 1798-6</t>
  </si>
  <si>
    <t>문흥초등학교</t>
    <phoneticPr fontId="4" type="noConversion"/>
  </si>
  <si>
    <t>의성군 봉양면 분토리 928</t>
  </si>
  <si>
    <t>방지초등학교봉하분교장</t>
    <phoneticPr fontId="4" type="noConversion"/>
  </si>
  <si>
    <t>청도군 운문면 봉하리 787</t>
    <phoneticPr fontId="4" type="noConversion"/>
  </si>
  <si>
    <t>월곡초등학교계곡분교장</t>
    <phoneticPr fontId="4" type="noConversion"/>
  </si>
  <si>
    <t>안동시 예안면 구룡리 518</t>
  </si>
  <si>
    <t>오룡초등학교</t>
  </si>
  <si>
    <t>안동시 와룡면 감애리 434</t>
  </si>
  <si>
    <t>광덕초등학교</t>
  </si>
  <si>
    <t>안동시 풍천면 광덕리 140-4</t>
  </si>
  <si>
    <t>장기초등학교산서분교장</t>
  </si>
  <si>
    <t>포항시 남구 장기면 산서리 523-2</t>
    <phoneticPr fontId="4" type="noConversion"/>
  </si>
  <si>
    <t>옥전초등학교오류분교장</t>
    <phoneticPr fontId="4" type="noConversion"/>
  </si>
  <si>
    <t>의성군 옥산면 오류리 376-1</t>
  </si>
  <si>
    <t>지보초등학교어신분교장</t>
    <phoneticPr fontId="4" type="noConversion"/>
  </si>
  <si>
    <t>예천군 지보면 어신리 1200-7</t>
  </si>
  <si>
    <t>중동초등학교회상분교장</t>
  </si>
  <si>
    <t>상주시 중동면 회상리 887</t>
  </si>
  <si>
    <t>사곡초등학교공정분교장</t>
    <phoneticPr fontId="4" type="noConversion"/>
  </si>
  <si>
    <t>의성군 사곡면 공정리733</t>
  </si>
  <si>
    <t>애당초등학교</t>
    <phoneticPr fontId="4" type="noConversion"/>
  </si>
  <si>
    <t>봉화군 춘양면 애당리 185</t>
  </si>
  <si>
    <t>석산초등학교낙전분교장</t>
    <phoneticPr fontId="4" type="noConversion"/>
  </si>
  <si>
    <t>군위군 고로면 낙전리 547-3</t>
  </si>
  <si>
    <t>용암초등학교성암분교장</t>
    <phoneticPr fontId="4" type="noConversion"/>
  </si>
  <si>
    <t>경상북도 성주군 용암면 마월1리 233-1번지</t>
  </si>
  <si>
    <t>온혜초등학교의일분교장</t>
    <phoneticPr fontId="4" type="noConversion"/>
  </si>
  <si>
    <t>안동시 도산면 의일리 217-1</t>
  </si>
  <si>
    <t>농암초등학교궁기분교장</t>
    <phoneticPr fontId="4" type="noConversion"/>
  </si>
  <si>
    <t>문경시 농암면 궁기리 99</t>
  </si>
  <si>
    <t>온혜초등학교가송분교장</t>
    <phoneticPr fontId="4" type="noConversion"/>
  </si>
  <si>
    <t>안동시 도산면 가송리 762-5</t>
  </si>
  <si>
    <t>우보초등학교봉산분교장</t>
    <phoneticPr fontId="4" type="noConversion"/>
  </si>
  <si>
    <t>군위군 우보면 봉산리 171-1</t>
  </si>
  <si>
    <t>대서초등학교</t>
    <phoneticPr fontId="4" type="noConversion"/>
  </si>
  <si>
    <t>경상북도 성주군 대가면 대천1리 3-1번지</t>
  </si>
  <si>
    <t>가은초등학교갈전분교장</t>
    <phoneticPr fontId="4" type="noConversion"/>
  </si>
  <si>
    <t>문경시 가은읍 갈전리 287-2</t>
  </si>
  <si>
    <t>삼천초등학교</t>
    <phoneticPr fontId="4" type="noConversion"/>
  </si>
  <si>
    <t>예천군 감천면 천향리 352</t>
  </si>
  <si>
    <t>신사초등학교금학분교장</t>
    <phoneticPr fontId="4" type="noConversion"/>
  </si>
  <si>
    <t>영양군 입암면 금학리 38</t>
  </si>
  <si>
    <t>안덕초등학교지소분교장</t>
    <phoneticPr fontId="4" type="noConversion"/>
  </si>
  <si>
    <t>청송군 안덕면 지소리 61</t>
  </si>
  <si>
    <t>명포초등학교</t>
    <phoneticPr fontId="4" type="noConversion"/>
  </si>
  <si>
    <t>경상북도 성주군 선남면 명포1리 산41-1번지</t>
  </si>
  <si>
    <t>금곡초등학교유금분교장</t>
    <phoneticPr fontId="4" type="noConversion"/>
  </si>
  <si>
    <t>영덕군 병곡면 금곡리 724</t>
  </si>
  <si>
    <t>명호초등학교삼동분교장</t>
    <phoneticPr fontId="4" type="noConversion"/>
  </si>
  <si>
    <t>봉화군 명호면 삼동리 639</t>
  </si>
  <si>
    <t>구구초등학교</t>
    <phoneticPr fontId="4" type="noConversion"/>
  </si>
  <si>
    <t>영주시 단산면 구구리 901-1</t>
  </si>
  <si>
    <t>안정남부초등학교</t>
    <phoneticPr fontId="4" type="noConversion"/>
  </si>
  <si>
    <t>영주시 안정면 용산리 492</t>
    <phoneticPr fontId="4" type="noConversion"/>
  </si>
  <si>
    <t>자양중학교</t>
    <phoneticPr fontId="4" type="noConversion"/>
  </si>
  <si>
    <t>영천시 자양면 보현리 1305</t>
  </si>
  <si>
    <t>화산초등학교가상분교장</t>
    <phoneticPr fontId="4" type="noConversion"/>
  </si>
  <si>
    <t>영천시 화산면 가상리 649</t>
  </si>
  <si>
    <t>울릉</t>
  </si>
  <si>
    <t>남양초등학교구암분교장</t>
    <phoneticPr fontId="4" type="noConversion"/>
  </si>
  <si>
    <t>울릉군 서면 남서리 488-1</t>
  </si>
  <si>
    <t>태하초등학교학포분교장</t>
    <phoneticPr fontId="4" type="noConversion"/>
  </si>
  <si>
    <t>울릉군 서면 태하리 420</t>
  </si>
  <si>
    <t>화북초등학교</t>
  </si>
  <si>
    <t>안동시 북후면 오산리 119-1</t>
  </si>
  <si>
    <t>동양초등학교우곡분교장</t>
    <phoneticPr fontId="4" type="noConversion"/>
  </si>
  <si>
    <t>봉화군 봉성면 우곡리 272-1</t>
  </si>
  <si>
    <t>수비초등학교수하분교장</t>
    <phoneticPr fontId="4" type="noConversion"/>
  </si>
  <si>
    <t>영양군 수비면 수하리 255-1</t>
  </si>
  <si>
    <t>용문초등학교선동분교장</t>
    <phoneticPr fontId="4" type="noConversion"/>
  </si>
  <si>
    <t>예천군 용문면 선리 93-2</t>
  </si>
  <si>
    <t>천부초등학교석포분교장</t>
    <phoneticPr fontId="4" type="noConversion"/>
  </si>
  <si>
    <t>울릉군 북면 천부리 102</t>
  </si>
  <si>
    <t>문암초등학교용화분교장</t>
    <phoneticPr fontId="4" type="noConversion"/>
  </si>
  <si>
    <t>영양군 일월면 용화리 397</t>
  </si>
  <si>
    <t>산성초등학교성남분교장</t>
    <phoneticPr fontId="4" type="noConversion"/>
  </si>
  <si>
    <t>군위군 산성면 삼산리153-1</t>
  </si>
  <si>
    <t>무창초등학교기산분교장</t>
    <phoneticPr fontId="4" type="noConversion"/>
  </si>
  <si>
    <t>영양군 영양읍 기산리 267</t>
  </si>
  <si>
    <t>죽장초등학교두마분교장</t>
  </si>
  <si>
    <t>포항시 북구 죽장면 두마리 805</t>
    <phoneticPr fontId="4" type="noConversion"/>
  </si>
  <si>
    <t>청화초등학교도장분교장</t>
    <phoneticPr fontId="4" type="noConversion"/>
  </si>
  <si>
    <t>문경시 농암면 내서리 353</t>
  </si>
  <si>
    <t>평은초등학교고현분교장</t>
    <phoneticPr fontId="4" type="noConversion"/>
  </si>
  <si>
    <t>영주시 평은면 오운리 789</t>
    <phoneticPr fontId="4" type="noConversion"/>
  </si>
  <si>
    <t>물야초등학교두문분교장</t>
    <phoneticPr fontId="4" type="noConversion"/>
  </si>
  <si>
    <t>봉화군 물야면 두문리 385-1</t>
  </si>
  <si>
    <t>외서초등학교갈곡분교장</t>
  </si>
  <si>
    <t>상주시 외서면 대전리 47-2</t>
  </si>
  <si>
    <t>수비초등학교죽파분교장</t>
    <phoneticPr fontId="4" type="noConversion"/>
  </si>
  <si>
    <t>영양군 수비면 죽파리 546-2</t>
  </si>
  <si>
    <t>길안초등학교묵계분교장</t>
    <phoneticPr fontId="4" type="noConversion"/>
  </si>
  <si>
    <t>안동시 길안면 묵계리 720-9</t>
  </si>
  <si>
    <t>보성초등학교</t>
    <phoneticPr fontId="4" type="noConversion"/>
  </si>
  <si>
    <t>예천군 보문면 미호리 343</t>
  </si>
  <si>
    <t>임동초등학교지양분교장</t>
    <phoneticPr fontId="4" type="noConversion"/>
  </si>
  <si>
    <t>안동시 임동면 지리 305-1</t>
  </si>
  <si>
    <t>녹전초등학교갈현분교장</t>
    <phoneticPr fontId="4" type="noConversion"/>
  </si>
  <si>
    <t>안동시 녹전면 갈현리 154</t>
  </si>
  <si>
    <t>녹산초등학교</t>
  </si>
  <si>
    <t>안동시 녹전면 녹래리 547</t>
  </si>
  <si>
    <t>평해초등학교해동분교장</t>
    <phoneticPr fontId="4" type="noConversion"/>
  </si>
  <si>
    <t>울진군 평해읍 직산리 219</t>
    <phoneticPr fontId="4" type="noConversion"/>
  </si>
  <si>
    <t>풍양초등학교우망분교장</t>
    <phoneticPr fontId="4" type="noConversion"/>
  </si>
  <si>
    <t>예천군 풍양면 우망리 548-2</t>
  </si>
  <si>
    <t>신풍초등학교</t>
    <phoneticPr fontId="4" type="noConversion"/>
  </si>
  <si>
    <t>예천군 지보면 신풍리 327</t>
  </si>
  <si>
    <t>고로초등학교화산분교장</t>
    <phoneticPr fontId="4" type="noConversion"/>
  </si>
  <si>
    <t>군위군 고로면 화북리 1209-1</t>
  </si>
  <si>
    <t>일월초등학교오리분교장</t>
    <phoneticPr fontId="4" type="noConversion"/>
  </si>
  <si>
    <t>영양군 일월면 오리리 151-1</t>
    <phoneticPr fontId="4" type="noConversion"/>
  </si>
  <si>
    <t>안계초등학교교촌분교장</t>
    <phoneticPr fontId="4" type="noConversion"/>
  </si>
  <si>
    <t>의성군 안계면 교촌리 350</t>
  </si>
  <si>
    <t>고령초등학교일량분교장</t>
    <phoneticPr fontId="4" type="noConversion"/>
  </si>
  <si>
    <t>고령군 고령읍 내곡리 528-1</t>
  </si>
  <si>
    <t>월탄초등학교</t>
    <phoneticPr fontId="4" type="noConversion"/>
  </si>
  <si>
    <t>예천군 지보면 마전리 719</t>
  </si>
  <si>
    <t>도리원초등학교봉양분교장</t>
    <phoneticPr fontId="4" type="noConversion"/>
  </si>
  <si>
    <t>의성군 봉양면 구미리 706-1</t>
  </si>
  <si>
    <t>풍천초등학교</t>
    <phoneticPr fontId="4" type="noConversion"/>
  </si>
  <si>
    <t>예천군 풍양면 괴당리 208</t>
  </si>
  <si>
    <t>서성초등학교</t>
    <phoneticPr fontId="4" type="noConversion"/>
  </si>
  <si>
    <t>문경시 마성면 하내리 754-1</t>
  </si>
  <si>
    <t>월지초등학교</t>
    <phoneticPr fontId="4" type="noConversion"/>
  </si>
  <si>
    <t>문경시 산북면 지내리 32</t>
  </si>
  <si>
    <t>동방초등학교내동분교장</t>
    <phoneticPr fontId="4" type="noConversion"/>
  </si>
  <si>
    <t>경주시 조양동 646-1</t>
  </si>
  <si>
    <t>화천초등학교무창분교장</t>
    <phoneticPr fontId="4" type="noConversion"/>
  </si>
  <si>
    <t>영양군 영양읍 무창리 593-4</t>
    <phoneticPr fontId="4" type="noConversion"/>
  </si>
  <si>
    <t>아포초등학교신기분교장</t>
    <phoneticPr fontId="4" type="noConversion"/>
  </si>
  <si>
    <t>김천시 아포읍 대성리 112-1</t>
  </si>
  <si>
    <t>영양중앙초등학교상원분교장</t>
    <phoneticPr fontId="4" type="noConversion"/>
  </si>
  <si>
    <t>영양군 영양읍 상원리 302-1</t>
  </si>
  <si>
    <t>송강초등학교</t>
  </si>
  <si>
    <t>안동시 서후면 이송천리 138</t>
  </si>
  <si>
    <t>장군초등학교</t>
    <phoneticPr fontId="4" type="noConversion"/>
  </si>
  <si>
    <t>군위군 효령면 장군리 190-2</t>
  </si>
  <si>
    <t>상리초등학교명봉분교장</t>
    <phoneticPr fontId="4" type="noConversion"/>
  </si>
  <si>
    <t>예천군 상리면 명봉리 377-1</t>
  </si>
  <si>
    <t>서경초등학교</t>
    <phoneticPr fontId="4" type="noConversion"/>
  </si>
  <si>
    <t>군위군 소보면 서경리 652-1</t>
  </si>
  <si>
    <t>동로초등학교석항분교장</t>
    <phoneticPr fontId="4" type="noConversion"/>
  </si>
  <si>
    <t>문경시 동로면 석항리 663</t>
  </si>
  <si>
    <t>매정초등학교석동분교장</t>
    <phoneticPr fontId="4" type="noConversion"/>
  </si>
  <si>
    <t>영덕군 영덕읍 석리 243</t>
  </si>
  <si>
    <t>대덕초등학교내감분교장</t>
    <phoneticPr fontId="4" type="noConversion"/>
  </si>
  <si>
    <t>김천시 대덕면 내감리 907</t>
  </si>
  <si>
    <t>인천초등학교보림분교장</t>
    <phoneticPr fontId="4" type="noConversion"/>
  </si>
  <si>
    <t>영덕군 창수면 보림리 297-1</t>
  </si>
  <si>
    <t>동로초등학교생달분교장</t>
    <phoneticPr fontId="4" type="noConversion"/>
  </si>
  <si>
    <t>문경시 동로면 생달리 186</t>
  </si>
  <si>
    <t>자연체험학습장</t>
  </si>
  <si>
    <t>용문초등학교용서분교장</t>
    <phoneticPr fontId="4" type="noConversion"/>
  </si>
  <si>
    <t>예천군 용문면 두천리 438-1</t>
  </si>
  <si>
    <t>산운초등학교</t>
    <phoneticPr fontId="4" type="noConversion"/>
  </si>
  <si>
    <t>의성군 금성면 산운리 236</t>
  </si>
  <si>
    <t>산북초등학교내화분교장</t>
    <phoneticPr fontId="4" type="noConversion"/>
  </si>
  <si>
    <t>문경시 산북면 내화리 796-1</t>
  </si>
  <si>
    <t>화천초등학교</t>
    <phoneticPr fontId="4" type="noConversion"/>
  </si>
  <si>
    <t>영양군 영양읍 화천리 763</t>
  </si>
  <si>
    <t>풍기북부초등학교삼가분교장</t>
    <phoneticPr fontId="4" type="noConversion"/>
  </si>
  <si>
    <t>영주시 풍기읍 삼가리 86-1</t>
    <phoneticPr fontId="4" type="noConversion"/>
  </si>
  <si>
    <t>고로초등학교</t>
    <phoneticPr fontId="4" type="noConversion"/>
  </si>
  <si>
    <t>군위군 고로면 학성리 149-3</t>
  </si>
  <si>
    <t>청북초등학교행화분교장</t>
    <phoneticPr fontId="4" type="noConversion"/>
  </si>
  <si>
    <t>영양군 청기면 행화리 351-2</t>
  </si>
  <si>
    <t>영주시 풍기읍 창락리 385-1</t>
    <phoneticPr fontId="4" type="noConversion"/>
  </si>
  <si>
    <t>점곡초등학교구암분교장</t>
    <phoneticPr fontId="4" type="noConversion"/>
  </si>
  <si>
    <t>의성군 점곡면 구암리 314</t>
  </si>
  <si>
    <t>지품초등학교속곡분교장</t>
    <phoneticPr fontId="4" type="noConversion"/>
  </si>
  <si>
    <t>영덕군 지품면 속곡리 117-1</t>
  </si>
  <si>
    <t>풍각초등학교성곡분교장</t>
    <phoneticPr fontId="4" type="noConversion"/>
  </si>
  <si>
    <t>청도군 풍각면 성곡리 497</t>
    <phoneticPr fontId="4" type="noConversion"/>
  </si>
  <si>
    <t>군위동부초등학교</t>
    <phoneticPr fontId="4" type="noConversion"/>
  </si>
  <si>
    <t>군위군 군위읍 용대리 320-2</t>
  </si>
  <si>
    <t>일월중학교</t>
    <phoneticPr fontId="4" type="noConversion"/>
  </si>
  <si>
    <t>영양군 일월면 가곡리 162-1</t>
  </si>
  <si>
    <t>증산초등학교장전분교장</t>
    <phoneticPr fontId="4" type="noConversion"/>
  </si>
  <si>
    <t>김천시 증산면 장전리 820-1</t>
  </si>
  <si>
    <t>벽진초등학교창리분교장</t>
    <phoneticPr fontId="4" type="noConversion"/>
  </si>
  <si>
    <t>경상북도 성주군 벽진면 용암1리 906번지</t>
  </si>
  <si>
    <t>김룡초등학교석봉분교장</t>
    <phoneticPr fontId="4" type="noConversion"/>
  </si>
  <si>
    <t>문경시 산북면 석봉리 386</t>
  </si>
  <si>
    <t>월막초등학교</t>
    <phoneticPr fontId="4" type="noConversion"/>
  </si>
  <si>
    <t>고령군 쌍림면 월막리 305</t>
  </si>
  <si>
    <t>공서초등학교성문분교장</t>
  </si>
  <si>
    <t>상주시 공성면 효곡리 491</t>
  </si>
  <si>
    <t>원황초등학교월의분교장</t>
    <phoneticPr fontId="4" type="noConversion"/>
  </si>
  <si>
    <t>영덕군 병곡면 각리 727-2</t>
  </si>
  <si>
    <t>옥산초등학교인성분교장</t>
  </si>
  <si>
    <t>상주시 공성면 우하리 524</t>
  </si>
  <si>
    <t>옥계초등학교금포분교장</t>
    <phoneticPr fontId="4" type="noConversion"/>
  </si>
  <si>
    <t>구미시 금전동 412</t>
  </si>
  <si>
    <t>지품초등학교오천분교장</t>
    <phoneticPr fontId="4" type="noConversion"/>
  </si>
  <si>
    <t>영덕군 지품면 오천리 243-2</t>
  </si>
  <si>
    <t>남후초등학교아곡분교장</t>
    <phoneticPr fontId="4" type="noConversion"/>
  </si>
  <si>
    <t>안동시 남후면 하아리 39-3</t>
  </si>
  <si>
    <t>문천초등학교</t>
  </si>
  <si>
    <t>안동시 와룡면 이상리 348</t>
  </si>
  <si>
    <t>조마초등학교신안분교장</t>
    <phoneticPr fontId="4" type="noConversion"/>
  </si>
  <si>
    <t>김천시 조마면 신안리 501</t>
  </si>
  <si>
    <t>대성초등학교</t>
    <phoneticPr fontId="4" type="noConversion"/>
  </si>
  <si>
    <t>경상북도 성주군 대가면 옥성2리 356번지</t>
  </si>
  <si>
    <t>구성초등학교금평분교장</t>
    <phoneticPr fontId="4" type="noConversion"/>
  </si>
  <si>
    <t>김천시 구성면 금평리 496</t>
  </si>
  <si>
    <t>백룡초등학교</t>
    <phoneticPr fontId="4" type="noConversion"/>
  </si>
  <si>
    <t>영주시 이산면 용상리 713-1</t>
    <phoneticPr fontId="4" type="noConversion"/>
  </si>
  <si>
    <t>두월초등학교</t>
    <phoneticPr fontId="4" type="noConversion"/>
  </si>
  <si>
    <t>영주시 이산면 두월리 1182</t>
    <phoneticPr fontId="4" type="noConversion"/>
  </si>
  <si>
    <t>상운초등학교신라분교장</t>
    <phoneticPr fontId="4" type="noConversion"/>
  </si>
  <si>
    <t>봉화군 봉성면 신라리 807-2</t>
  </si>
  <si>
    <t>소천초등학교갈산분교장</t>
    <phoneticPr fontId="4" type="noConversion"/>
  </si>
  <si>
    <t>봉화군 재산면 갈산리 320</t>
  </si>
  <si>
    <t>동면초등학교</t>
    <phoneticPr fontId="4" type="noConversion"/>
  </si>
  <si>
    <t>봉화군 재산면 동면리 1283</t>
  </si>
  <si>
    <t>원전초등학교기사분교장</t>
    <phoneticPr fontId="4" type="noConversion"/>
  </si>
  <si>
    <t>영덕군 지품면 기사리 263-1</t>
  </si>
  <si>
    <t>각북초등학교</t>
    <phoneticPr fontId="4" type="noConversion"/>
  </si>
  <si>
    <t>청도군 각북면 남산리 118-2</t>
    <phoneticPr fontId="4" type="noConversion"/>
  </si>
  <si>
    <t>칠곡</t>
    <phoneticPr fontId="4" type="noConversion"/>
  </si>
  <si>
    <t>망정초등학교</t>
    <phoneticPr fontId="4" type="noConversion"/>
  </si>
  <si>
    <t>칠곡군 석적읍 망정리 788</t>
    <phoneticPr fontId="4" type="noConversion"/>
  </si>
  <si>
    <t>속암초등학교낙정분교장</t>
    <phoneticPr fontId="4" type="noConversion"/>
  </si>
  <si>
    <t>의성군 단밀면 낙정리 475</t>
  </si>
  <si>
    <t>월곡초등학교부포분교장</t>
    <phoneticPr fontId="4" type="noConversion"/>
  </si>
  <si>
    <t>안동시 예안면 부포리 110</t>
  </si>
  <si>
    <t>울진초등학교신림분교장</t>
    <phoneticPr fontId="4" type="noConversion"/>
  </si>
  <si>
    <t>울진군 울진읍 신림리 509</t>
    <phoneticPr fontId="4" type="noConversion"/>
  </si>
  <si>
    <t>덕산초등학교</t>
    <phoneticPr fontId="4" type="noConversion"/>
  </si>
  <si>
    <t>울진군 온정면 덕인리 1544</t>
    <phoneticPr fontId="4" type="noConversion"/>
  </si>
  <si>
    <t>매화초등학교갈면분교장</t>
    <phoneticPr fontId="4" type="noConversion"/>
  </si>
  <si>
    <t>울진군 원남면 갈면리 163</t>
    <phoneticPr fontId="4" type="noConversion"/>
  </si>
  <si>
    <t>천전초등학교</t>
  </si>
  <si>
    <t>안동시 임하면 천전리 240</t>
  </si>
  <si>
    <t>화동초등학교</t>
    <phoneticPr fontId="4" type="noConversion"/>
  </si>
  <si>
    <t>예천군 유천면 가리 272</t>
  </si>
  <si>
    <t>문수초등학교</t>
    <phoneticPr fontId="4" type="noConversion"/>
  </si>
  <si>
    <t>영주시 문수면 월호리 1354-2</t>
    <phoneticPr fontId="4" type="noConversion"/>
  </si>
  <si>
    <t>봉현남부초등학교</t>
    <phoneticPr fontId="4" type="noConversion"/>
  </si>
  <si>
    <t>영주시 봉현면 노좌리 203-5</t>
    <phoneticPr fontId="4" type="noConversion"/>
  </si>
  <si>
    <t>구수초등학교</t>
  </si>
  <si>
    <t>안동시 길안면 구수리 287</t>
  </si>
  <si>
    <t>유천초등학교대현분교장</t>
    <phoneticPr fontId="4" type="noConversion"/>
  </si>
  <si>
    <t>청도군 청도읍 평양리 700-3</t>
    <phoneticPr fontId="4" type="noConversion"/>
  </si>
  <si>
    <t>부구초등학교주인분교장</t>
    <phoneticPr fontId="4" type="noConversion"/>
  </si>
  <si>
    <t>울진군 북면 주인리 607-1</t>
    <phoneticPr fontId="4" type="noConversion"/>
  </si>
  <si>
    <t>삼근초등학교쌍전분교장</t>
    <phoneticPr fontId="4" type="noConversion"/>
  </si>
  <si>
    <t>울진군 서면 쌍전리 300</t>
    <phoneticPr fontId="4" type="noConversion"/>
  </si>
  <si>
    <t>부항초등학교안간분교장</t>
    <phoneticPr fontId="4" type="noConversion"/>
  </si>
  <si>
    <t>김천시 부항면 안간리 350</t>
  </si>
  <si>
    <t>만운초등학교</t>
  </si>
  <si>
    <t>안동시 풍산읍 만운리 792</t>
  </si>
  <si>
    <t>온혜초등학교태자분교장</t>
    <phoneticPr fontId="4" type="noConversion"/>
  </si>
  <si>
    <t>안동시 도산면 태자리 562-2</t>
  </si>
  <si>
    <t>향석초등학교</t>
    <phoneticPr fontId="4" type="noConversion"/>
  </si>
  <si>
    <t>예천군 용궁면 향석리 158-2</t>
  </si>
  <si>
    <t>용대초등학교</t>
    <phoneticPr fontId="4" type="noConversion"/>
  </si>
  <si>
    <t>예천군 용궁면 대제리 225</t>
  </si>
  <si>
    <t>지보초등학교상월분교장</t>
    <phoneticPr fontId="4" type="noConversion"/>
  </si>
  <si>
    <t>예천군 지보면 상월리 85-1</t>
  </si>
  <si>
    <t>학남초등학교</t>
  </si>
  <si>
    <t>안동시 서후면 저전리 439-1</t>
  </si>
  <si>
    <t>옥산초등학교</t>
    <phoneticPr fontId="4" type="noConversion"/>
  </si>
  <si>
    <t>영덕군 달산면 옥산리 314</t>
  </si>
  <si>
    <t>길안초등학교대곡분교장</t>
    <phoneticPr fontId="4" type="noConversion"/>
  </si>
  <si>
    <t>안동시 길안면 대곡리 778-2</t>
  </si>
  <si>
    <t>매화초등학교길곡분교장</t>
    <phoneticPr fontId="4" type="noConversion"/>
  </si>
  <si>
    <t>울진군 원남면 길곡리 423</t>
    <phoneticPr fontId="4" type="noConversion"/>
  </si>
  <si>
    <t>삼근초등학교동수곡분교장</t>
    <phoneticPr fontId="4" type="noConversion"/>
  </si>
  <si>
    <t>울진군 서면 왕피리 1051</t>
    <phoneticPr fontId="4" type="noConversion"/>
  </si>
  <si>
    <t>사동초등학교삼산분교장</t>
    <phoneticPr fontId="4" type="noConversion"/>
  </si>
  <si>
    <t>울진군 기성면 삼산리 861</t>
    <phoneticPr fontId="4" type="noConversion"/>
  </si>
  <si>
    <t>기성초등학교방율분교장</t>
    <phoneticPr fontId="4" type="noConversion"/>
  </si>
  <si>
    <t>울진군 기성면 방율리 525</t>
    <phoneticPr fontId="4" type="noConversion"/>
  </si>
  <si>
    <t>수곡초등학교</t>
    <phoneticPr fontId="4" type="noConversion"/>
  </si>
  <si>
    <t>울진군 근남면 수곡리 721-1</t>
    <phoneticPr fontId="4" type="noConversion"/>
  </si>
  <si>
    <t>창수초등학교인량분교장</t>
    <phoneticPr fontId="4" type="noConversion"/>
  </si>
  <si>
    <t>영덕군 창수면 인량리 212</t>
  </si>
  <si>
    <t>기포초등학교</t>
    <phoneticPr fontId="4" type="noConversion"/>
  </si>
  <si>
    <t>영양군 청기면 기포리 408</t>
  </si>
  <si>
    <t>방산초등학교</t>
    <phoneticPr fontId="4" type="noConversion"/>
  </si>
  <si>
    <t>김천시 구성면 구미리 236</t>
  </si>
  <si>
    <t>농소초등학교연명분교장</t>
    <phoneticPr fontId="4" type="noConversion"/>
  </si>
  <si>
    <t>김천시 농소면 연명리 219</t>
  </si>
  <si>
    <t>노음초등학교구고분교장</t>
    <phoneticPr fontId="4" type="noConversion"/>
  </si>
  <si>
    <t>울진군 근남면 구산리 산136-2</t>
    <phoneticPr fontId="4" type="noConversion"/>
  </si>
  <si>
    <t>단밀초등학교</t>
    <phoneticPr fontId="4" type="noConversion"/>
  </si>
  <si>
    <t>의성군 단밀면 생송리 222</t>
  </si>
  <si>
    <t>용원초등학교</t>
    <phoneticPr fontId="4" type="noConversion"/>
  </si>
  <si>
    <t>예천군 용문면 원류리 307</t>
  </si>
  <si>
    <t>영덕중학교달산분교장</t>
    <phoneticPr fontId="4" type="noConversion"/>
  </si>
  <si>
    <t>영덕군 달산면 대지리 777-3</t>
  </si>
  <si>
    <t>화매초등학교택전분교장</t>
    <phoneticPr fontId="4" type="noConversion"/>
  </si>
  <si>
    <t>영양군 석보면 택전리 366</t>
  </si>
  <si>
    <t>현남초등학교백자분교장</t>
    <phoneticPr fontId="4" type="noConversion"/>
  </si>
  <si>
    <t>청송군 현서면 백자리 113-1</t>
  </si>
  <si>
    <t>고산초등학교만리분교장</t>
    <phoneticPr fontId="4" type="noConversion"/>
  </si>
  <si>
    <t>의성군 안사면 만리리 121</t>
  </si>
  <si>
    <t>문경중학교호계분교장</t>
    <phoneticPr fontId="4" type="noConversion"/>
  </si>
  <si>
    <t>문경시 호계면 호계리 23</t>
  </si>
  <si>
    <t>신광초등학교</t>
    <phoneticPr fontId="4" type="noConversion"/>
  </si>
  <si>
    <t>영천시 대창면 신광리 762</t>
  </si>
  <si>
    <t>상산초등학교북부분교장</t>
  </si>
  <si>
    <t>상주시 중덕동 647</t>
  </si>
  <si>
    <t>가산초등학교하판분교장</t>
    <phoneticPr fontId="4" type="noConversion"/>
  </si>
  <si>
    <t>칠곡군 가산면 송학리 268</t>
    <phoneticPr fontId="4" type="noConversion"/>
  </si>
  <si>
    <t>길안초등학교금곡분교장</t>
    <phoneticPr fontId="4" type="noConversion"/>
  </si>
  <si>
    <t>안동시 길안면 금곡리 산67</t>
  </si>
  <si>
    <t>신동초등학교학운분교장</t>
    <phoneticPr fontId="4" type="noConversion"/>
  </si>
  <si>
    <t>칠곡군 지천면 백운리 309</t>
    <phoneticPr fontId="4" type="noConversion"/>
  </si>
  <si>
    <t>와룡초등학교대동분교장</t>
    <phoneticPr fontId="4" type="noConversion"/>
  </si>
  <si>
    <t xml:space="preserve">안동시 와룡면 도곡리 315 </t>
  </si>
  <si>
    <t>구봉초등학교</t>
    <phoneticPr fontId="4" type="noConversion"/>
  </si>
  <si>
    <t>구미시 옥성면 구봉리 368-3</t>
  </si>
  <si>
    <t>문수초등학교조제분교장</t>
    <phoneticPr fontId="4" type="noConversion"/>
  </si>
  <si>
    <t>영주시 문수면 초제리 537</t>
    <phoneticPr fontId="4" type="noConversion"/>
  </si>
  <si>
    <t>임천초등학교마산분교장</t>
    <phoneticPr fontId="4" type="noConversion"/>
  </si>
  <si>
    <t>김천시 구성면 마산리 401-1</t>
  </si>
  <si>
    <t>중남초등학교</t>
    <phoneticPr fontId="4" type="noConversion"/>
  </si>
  <si>
    <t>청도군 매전면 지전리 101</t>
    <phoneticPr fontId="4" type="noConversion"/>
  </si>
  <si>
    <t>고령초등학교덕곡분교장</t>
    <phoneticPr fontId="4" type="noConversion"/>
  </si>
  <si>
    <t>고령군 덕곡면 가륜리 229-1</t>
  </si>
  <si>
    <t>증산초등학교남곡분교장</t>
    <phoneticPr fontId="4" type="noConversion"/>
  </si>
  <si>
    <t>김천시 증산면 부항리 283-1</t>
  </si>
  <si>
    <t>증산초등학교수도분교장</t>
    <phoneticPr fontId="4" type="noConversion"/>
  </si>
  <si>
    <t>김천시 증산면 수도리 393</t>
  </si>
  <si>
    <t>금천초등학교</t>
    <phoneticPr fontId="4" type="noConversion"/>
  </si>
  <si>
    <t>울진군 온정면 금천리 210</t>
    <phoneticPr fontId="4" type="noConversion"/>
  </si>
  <si>
    <t>임동초등학교대성분교장</t>
    <phoneticPr fontId="4" type="noConversion"/>
  </si>
  <si>
    <t>안동시 임동면 대곡리 541</t>
  </si>
  <si>
    <t>안평초등학교도옥분교장</t>
    <phoneticPr fontId="4" type="noConversion"/>
  </si>
  <si>
    <t>의성군 안평면 도옥리 211</t>
  </si>
  <si>
    <t>온정초등학교조금분교장</t>
    <phoneticPr fontId="4" type="noConversion"/>
  </si>
  <si>
    <t>울진군 온정면 조금리 185</t>
    <phoneticPr fontId="4" type="noConversion"/>
  </si>
  <si>
    <t>율동초등학교</t>
    <phoneticPr fontId="4" type="noConversion"/>
  </si>
  <si>
    <t>경주시 율동 1748-1</t>
  </si>
  <si>
    <t>삼근초등학교소광분교장</t>
    <phoneticPr fontId="4" type="noConversion"/>
  </si>
  <si>
    <t>울진군 서면 소광리 657</t>
    <phoneticPr fontId="4" type="noConversion"/>
  </si>
  <si>
    <t>칠포초등학교</t>
    <phoneticPr fontId="4" type="noConversion"/>
  </si>
  <si>
    <t>포항시 북구 흥해읍 칠포리 619</t>
    <phoneticPr fontId="4" type="noConversion"/>
  </si>
  <si>
    <t>수락초등학교무계분교장</t>
    <phoneticPr fontId="4" type="noConversion"/>
  </si>
  <si>
    <t>청송군 현서면 무계리 303-1</t>
  </si>
  <si>
    <t>구길초등학교</t>
    <phoneticPr fontId="4" type="noConversion"/>
  </si>
  <si>
    <t>경주시 문무대왕면 구길리 233</t>
    <phoneticPr fontId="4" type="noConversion"/>
  </si>
  <si>
    <t>달산초등학교용전분교장</t>
    <phoneticPr fontId="4" type="noConversion"/>
  </si>
  <si>
    <t>영덕군 달산면 용전리 189-1</t>
  </si>
  <si>
    <t>북후초등학교월전분교장</t>
    <phoneticPr fontId="4" type="noConversion"/>
  </si>
  <si>
    <t>안동시 북후면 월전리 385</t>
  </si>
  <si>
    <t>풍산초등학교안양분교장</t>
    <phoneticPr fontId="4" type="noConversion"/>
  </si>
  <si>
    <t xml:space="preserve">안동시 풍산읍 신양리 448 </t>
  </si>
  <si>
    <t>재산초등학교남면분교장</t>
    <phoneticPr fontId="4" type="noConversion"/>
  </si>
  <si>
    <t>봉화군 재산면 남면리 655</t>
  </si>
  <si>
    <t>월곡초등학교동인분교장</t>
    <phoneticPr fontId="4" type="noConversion"/>
  </si>
  <si>
    <t>안동시 예안면 인계리 430</t>
  </si>
  <si>
    <t>도명초등학교</t>
    <phoneticPr fontId="4" type="noConversion"/>
  </si>
  <si>
    <t>김천시 감문면 남곡리 251</t>
  </si>
  <si>
    <t>은척초등학교황룡분교장</t>
  </si>
  <si>
    <t>상주시 은척면 황령리 736</t>
  </si>
  <si>
    <t>가천초등학교법전분교장</t>
    <phoneticPr fontId="4" type="noConversion"/>
  </si>
  <si>
    <t>경상북도 성주군 가천면 법전1리 193-3번지</t>
  </si>
  <si>
    <t>화동초등학교팔음분교장</t>
  </si>
  <si>
    <t>상주시 화동면 양지리 148</t>
  </si>
  <si>
    <t>남후초등학교고곡분교장</t>
    <phoneticPr fontId="4" type="noConversion"/>
  </si>
  <si>
    <t>안동시 남후면 고상리 22</t>
  </si>
  <si>
    <t>삼근초등학교원곡분교장</t>
    <phoneticPr fontId="4" type="noConversion"/>
  </si>
  <si>
    <t>봉화군 소천면 분천리 181-4</t>
    <phoneticPr fontId="4" type="noConversion"/>
  </si>
  <si>
    <t>가산초등학교동창분교장</t>
    <phoneticPr fontId="4" type="noConversion"/>
  </si>
  <si>
    <t>칠곡군 가산면 가산리 635-1</t>
    <phoneticPr fontId="4" type="noConversion"/>
  </si>
  <si>
    <t>안평초등학교하령분교장</t>
    <phoneticPr fontId="4" type="noConversion"/>
  </si>
  <si>
    <t>의성군 안평면 하령리 272-2</t>
  </si>
  <si>
    <t>금성초등학교조문분교장</t>
    <phoneticPr fontId="4" type="noConversion"/>
  </si>
  <si>
    <t>의성군 금성면 초전리 223-5</t>
  </si>
  <si>
    <t>예천남부초등학교호명분교장</t>
    <phoneticPr fontId="4" type="noConversion"/>
  </si>
  <si>
    <t>예천군 호명면 백송리 59</t>
  </si>
  <si>
    <t>창수초등학교신리분교장</t>
    <phoneticPr fontId="4" type="noConversion"/>
  </si>
  <si>
    <t>영덕군 창수면 신리리 414</t>
  </si>
  <si>
    <t>일월초등학교문암분교장</t>
    <phoneticPr fontId="4" type="noConversion"/>
  </si>
  <si>
    <t>영양군 일월면 문암리 178-2</t>
  </si>
  <si>
    <t>구곡초등학교</t>
    <phoneticPr fontId="4" type="noConversion"/>
  </si>
  <si>
    <t>김천시 지례면 울곡리 277-1</t>
  </si>
  <si>
    <t>가례초등학교</t>
    <phoneticPr fontId="4" type="noConversion"/>
  </si>
  <si>
    <t>김천시 대덕면 가례리 252</t>
  </si>
  <si>
    <t>부항초등학교유촌분교장</t>
    <phoneticPr fontId="4" type="noConversion"/>
  </si>
  <si>
    <t>김천시 부항면 유촌리 272-1</t>
  </si>
  <si>
    <t>내남초등학교명계분교장</t>
    <phoneticPr fontId="4" type="noConversion"/>
  </si>
  <si>
    <t>경주시 내남면 명계리 54-4</t>
  </si>
  <si>
    <t>함창초등학교영동분교장</t>
  </si>
  <si>
    <t>상주시 함창읍 태봉리 300</t>
  </si>
  <si>
    <t>내남초등학교광석분교장</t>
    <phoneticPr fontId="4" type="noConversion"/>
  </si>
  <si>
    <t>경주시 내남면 덕천리 897-3</t>
  </si>
  <si>
    <t>공검초등학교</t>
    <phoneticPr fontId="4" type="noConversion"/>
  </si>
  <si>
    <t>상주시 공검면 동막리 74</t>
  </si>
  <si>
    <t>장수초등학교성곡분교장</t>
    <phoneticPr fontId="4" type="noConversion"/>
  </si>
  <si>
    <t>영주시 장수면 성곡리 246-1</t>
  </si>
  <si>
    <t>평은초등학교오운분교장</t>
    <phoneticPr fontId="4" type="noConversion"/>
  </si>
  <si>
    <t>영주시 평은면 오운리 1495</t>
    <phoneticPr fontId="4" type="noConversion"/>
  </si>
  <si>
    <t>남양초등학교통구미분교장</t>
    <phoneticPr fontId="4" type="noConversion"/>
  </si>
  <si>
    <t>울릉군 서면 남양리 134-3</t>
  </si>
  <si>
    <t>임하초등학교추목분교장</t>
    <phoneticPr fontId="4" type="noConversion"/>
  </si>
  <si>
    <t>안동시 임하면 추목리 376</t>
  </si>
  <si>
    <t>하눌초등학교</t>
    <phoneticPr fontId="4" type="noConversion"/>
  </si>
  <si>
    <t>봉화군 상운면 하눌리 852-1</t>
  </si>
  <si>
    <t>임동초등학교사월분교장</t>
    <phoneticPr fontId="4" type="noConversion"/>
  </si>
  <si>
    <t>안동시 임동면 사월리 936</t>
  </si>
  <si>
    <t>남후초등학교단호분교장</t>
    <phoneticPr fontId="4" type="noConversion"/>
  </si>
  <si>
    <t>안동시 남후면 단호리 149-5</t>
  </si>
  <si>
    <t>영동초등학교</t>
    <phoneticPr fontId="4" type="noConversion"/>
  </si>
  <si>
    <t>문경시 영순면 오룡리 467-1</t>
  </si>
  <si>
    <t>부천초등학교</t>
    <phoneticPr fontId="4" type="noConversion"/>
  </si>
  <si>
    <t>문경시 호계면 지천리 262-1</t>
  </si>
  <si>
    <t>낙동초등학교신상분교장</t>
  </si>
  <si>
    <t>상주시 낙동면 신상리 474</t>
  </si>
  <si>
    <t>정자초등학교</t>
    <phoneticPr fontId="4" type="noConversion"/>
  </si>
  <si>
    <t>포항지 북구 죽장면 정자리 547</t>
    <phoneticPr fontId="4" type="noConversion"/>
  </si>
  <si>
    <t>평은초등학교용혈분교장</t>
    <phoneticPr fontId="4" type="noConversion"/>
  </si>
  <si>
    <t>영주시 평은면 용혈리 474</t>
    <phoneticPr fontId="4" type="noConversion"/>
  </si>
  <si>
    <t>후평초등학교</t>
    <phoneticPr fontId="4" type="noConversion"/>
  </si>
  <si>
    <t>의성군 단촌면 후평리 137-3</t>
  </si>
  <si>
    <t>선산초등학교동부분교장</t>
    <phoneticPr fontId="4" type="noConversion"/>
  </si>
  <si>
    <t>구미시 선산읍 원리 813</t>
  </si>
  <si>
    <t>영주시 이산면 운문리 697</t>
    <phoneticPr fontId="4" type="noConversion"/>
  </si>
  <si>
    <t>죽장초등학교현내분교장</t>
  </si>
  <si>
    <t>포항시 북구 죽장면 현내리 431</t>
  </si>
  <si>
    <t>영수초등학교</t>
    <phoneticPr fontId="4" type="noConversion"/>
  </si>
  <si>
    <t>상주시 공검면 중소리 576-2</t>
  </si>
  <si>
    <t>사벌중학교</t>
    <phoneticPr fontId="4" type="noConversion"/>
  </si>
  <si>
    <t>상주시 사벌면 엄암리 24-1</t>
  </si>
  <si>
    <t>사벌고등학교</t>
    <phoneticPr fontId="4" type="noConversion"/>
  </si>
  <si>
    <t>임동초등학교동부분교장</t>
    <phoneticPr fontId="4" type="noConversion"/>
  </si>
  <si>
    <t>안동시 임동면 위리 280</t>
  </si>
  <si>
    <t>관하초등학교</t>
    <phoneticPr fontId="4" type="noConversion"/>
  </si>
  <si>
    <t>청도군 매전면 관하리 1226-1</t>
    <phoneticPr fontId="4" type="noConversion"/>
  </si>
  <si>
    <t>주남초등학교요원분교장</t>
    <phoneticPr fontId="4" type="noConversion"/>
  </si>
  <si>
    <t>영양군 석보면 요원리 46-2</t>
  </si>
  <si>
    <t>양북초등학교안동분교장</t>
    <phoneticPr fontId="4" type="noConversion"/>
  </si>
  <si>
    <t>경주시 문무대왕면 안동리 633-6</t>
    <phoneticPr fontId="4" type="noConversion"/>
  </si>
  <si>
    <t>이안초등학교아산분교장</t>
  </si>
  <si>
    <t>상주시 이안면 아천리 487</t>
  </si>
  <si>
    <t>모서초등학교대류분교장</t>
  </si>
  <si>
    <t>상주시 모서면 대포리 499</t>
  </si>
  <si>
    <t>득수초등학교</t>
    <phoneticPr fontId="4" type="noConversion"/>
  </si>
  <si>
    <t>상주시 모서면 득수리 193</t>
  </si>
  <si>
    <t>속암초등학교위중분교장</t>
    <phoneticPr fontId="4" type="noConversion"/>
  </si>
  <si>
    <t>의성군 단밀면 위중리 577-2</t>
  </si>
  <si>
    <t>신성중학교</t>
  </si>
  <si>
    <t>안동시 풍천면 어담리 1001-1</t>
  </si>
  <si>
    <t>화매초등학교</t>
    <phoneticPr fontId="4" type="noConversion"/>
  </si>
  <si>
    <t>영양군 석보면 화매리 561-3</t>
  </si>
  <si>
    <t>송라초등학교화산분교장</t>
  </si>
  <si>
    <t>포항시 북구 송라면 화진리 547</t>
  </si>
  <si>
    <t>옥전초등학교옥성분교장</t>
    <phoneticPr fontId="4" type="noConversion"/>
  </si>
  <si>
    <t>의성군 옥산면 실업리 565-1</t>
  </si>
  <si>
    <t>이두초등학교쌍계분교장</t>
    <phoneticPr fontId="4" type="noConversion"/>
  </si>
  <si>
    <t>의성군 비안면 쌍계리 630</t>
  </si>
  <si>
    <t>이두초등학교비안분교장</t>
    <phoneticPr fontId="4" type="noConversion"/>
  </si>
  <si>
    <t>의성군 비안면 서부리 35</t>
    <phoneticPr fontId="4" type="noConversion"/>
  </si>
  <si>
    <t>신성초등학교</t>
    <phoneticPr fontId="4" type="noConversion"/>
  </si>
  <si>
    <t>청송군 안덕면 신성리 360-1</t>
  </si>
  <si>
    <t>신촌초등학교</t>
    <phoneticPr fontId="4" type="noConversion"/>
  </si>
  <si>
    <t>청송군 진보면 신촌리 46-3</t>
  </si>
  <si>
    <t>곡송초등학교광덕분교장</t>
    <phoneticPr fontId="4" type="noConversion"/>
  </si>
  <si>
    <t>김천시 감문면 광덕리 458</t>
  </si>
  <si>
    <t>울진군 원남면 신흥리 303</t>
    <phoneticPr fontId="4" type="noConversion"/>
  </si>
  <si>
    <t>울진중학교삼근분교장</t>
    <phoneticPr fontId="4" type="noConversion"/>
  </si>
  <si>
    <t>울진군 서면 삼근리 78</t>
    <phoneticPr fontId="4" type="noConversion"/>
  </si>
  <si>
    <t>김천시 조마면 대방리 539</t>
  </si>
  <si>
    <t>안평초등학교중률분교장</t>
    <phoneticPr fontId="4" type="noConversion"/>
  </si>
  <si>
    <t>의성군 신평면 중률리 150</t>
  </si>
  <si>
    <t>농암초등학교선암분교장</t>
    <phoneticPr fontId="4" type="noConversion"/>
  </si>
  <si>
    <t>문경시 농암면 선곡리 240</t>
  </si>
  <si>
    <t>고령여자종합고등학교</t>
    <phoneticPr fontId="4" type="noConversion"/>
  </si>
  <si>
    <t>고령군 고령읍 지산리 337</t>
  </si>
  <si>
    <t>고령여자중학교</t>
    <phoneticPr fontId="4" type="noConversion"/>
  </si>
  <si>
    <t>고령군 고령읍 지산리 323</t>
  </si>
  <si>
    <t>창산초등학교</t>
    <phoneticPr fontId="4" type="noConversion"/>
  </si>
  <si>
    <t>영천시 금호읍 원기리 277</t>
  </si>
  <si>
    <t>농소초등학교봉곡분교장</t>
    <phoneticPr fontId="4" type="noConversion"/>
  </si>
  <si>
    <t>김천시 농소면 봉곡리 1214</t>
  </si>
  <si>
    <t>녹색농촌체험마을</t>
  </si>
  <si>
    <t>송도초등학교</t>
    <phoneticPr fontId="4" type="noConversion"/>
  </si>
  <si>
    <t>구미시 도개면 도개리 342</t>
  </si>
  <si>
    <t>기북초등학교덕동분교장</t>
    <phoneticPr fontId="4" type="noConversion"/>
  </si>
  <si>
    <t>포항시 북구 기북면 오덕리 235-1</t>
    <phoneticPr fontId="4" type="noConversion"/>
  </si>
  <si>
    <t>중동초등학교신동분교장</t>
  </si>
  <si>
    <t>상주시 중동면 신암리 886</t>
  </si>
  <si>
    <t>산양초등학교의산분교장</t>
    <phoneticPr fontId="4" type="noConversion"/>
  </si>
  <si>
    <t>문경시 산양면 위만리 108-3</t>
  </si>
  <si>
    <t>대가초등학교금수분교장</t>
    <phoneticPr fontId="4" type="noConversion"/>
  </si>
  <si>
    <t>경상북도 성주군 금수면 광산리 125번지</t>
    <phoneticPr fontId="4" type="noConversion"/>
  </si>
  <si>
    <t>예천동부초등학교보문분교장</t>
    <phoneticPr fontId="4" type="noConversion"/>
  </si>
  <si>
    <t>예천군 보문면 수계리 658-1</t>
  </si>
  <si>
    <t>화달초등학교</t>
    <phoneticPr fontId="4" type="noConversion"/>
  </si>
  <si>
    <t>상주시 사벌면 삼덕리 761</t>
  </si>
  <si>
    <t>영순중학교</t>
    <phoneticPr fontId="4" type="noConversion"/>
  </si>
  <si>
    <t>문경시 영순면 사근리 845-1</t>
  </si>
  <si>
    <t>북후초등학교연곡분교장</t>
    <phoneticPr fontId="4" type="noConversion"/>
  </si>
  <si>
    <t>안동시 북후면 연곡리 414-1</t>
  </si>
  <si>
    <t>이전초등학교내룡분교장</t>
    <phoneticPr fontId="4" type="noConversion"/>
  </si>
  <si>
    <t>청송군 주왕산면 내룡리 72-2</t>
  </si>
  <si>
    <t>예천남부초등학교신당분교장</t>
    <phoneticPr fontId="4" type="noConversion"/>
  </si>
  <si>
    <t>예천군 호명면 내신리 347</t>
  </si>
  <si>
    <t>매화초등학교덕신분교장</t>
    <phoneticPr fontId="4" type="noConversion"/>
  </si>
  <si>
    <t>울진군 원남면 오산리 931</t>
    <phoneticPr fontId="4" type="noConversion"/>
  </si>
  <si>
    <t>자양초등학교</t>
    <phoneticPr fontId="4" type="noConversion"/>
  </si>
  <si>
    <t>영천시 자양면 성곡리 537</t>
  </si>
  <si>
    <t>자양중학교성곡분교장</t>
    <phoneticPr fontId="4" type="noConversion"/>
  </si>
  <si>
    <t>영천시 자양면 성곡리 538</t>
  </si>
  <si>
    <t>은풍초등학교은계분교장</t>
    <phoneticPr fontId="4" type="noConversion"/>
  </si>
  <si>
    <t>예천군 상리면 석묘리 401-1</t>
  </si>
  <si>
    <t>부석북부초등학교</t>
    <phoneticPr fontId="4" type="noConversion"/>
  </si>
  <si>
    <t>영주시 부석면 임곡리 92-1</t>
  </si>
  <si>
    <t>다산초등학교벌지분교장</t>
    <phoneticPr fontId="4" type="noConversion"/>
  </si>
  <si>
    <t>고령군 다산면 벌지리 63</t>
  </si>
  <si>
    <t>직동초등학교</t>
    <phoneticPr fontId="4" type="noConversion"/>
  </si>
  <si>
    <t>고령군 개진면 직리 804-2</t>
  </si>
  <si>
    <t>소천중학교옥방분교장</t>
    <phoneticPr fontId="4" type="noConversion"/>
  </si>
  <si>
    <t>봉화군 소천면 분천리 9</t>
  </si>
  <si>
    <t>양포초등학교계원분교장</t>
  </si>
  <si>
    <t>포항시 남구 장기면 계원리 38</t>
  </si>
  <si>
    <t>금오산초등학교</t>
    <phoneticPr fontId="4" type="noConversion"/>
  </si>
  <si>
    <t>김천시 남면 운남리 567</t>
  </si>
  <si>
    <t>임하중학교</t>
    <phoneticPr fontId="4" type="noConversion"/>
  </si>
  <si>
    <t>안동시 임하면 임하리 1091</t>
  </si>
  <si>
    <t>신광초등학교기일분교장</t>
  </si>
  <si>
    <t>포항시 북구 신광면 기일리 297-1</t>
    <phoneticPr fontId="4" type="noConversion"/>
  </si>
  <si>
    <t>소곡초등학교</t>
    <phoneticPr fontId="4" type="noConversion"/>
  </si>
  <si>
    <t>울진군 북면 소곡리 126</t>
    <phoneticPr fontId="4" type="noConversion"/>
  </si>
  <si>
    <t>기동초등학교</t>
    <phoneticPr fontId="4" type="noConversion"/>
  </si>
  <si>
    <t>포항시 북구 기계면 화봉리 452</t>
  </si>
  <si>
    <t>오산초등학교</t>
    <phoneticPr fontId="4" type="noConversion"/>
  </si>
  <si>
    <t>영천시 화북면 오산리 775</t>
  </si>
  <si>
    <t>남정초등학교도천분교장</t>
    <phoneticPr fontId="4" type="noConversion"/>
  </si>
  <si>
    <t>영덕군 남정명 도천리 97-1</t>
  </si>
  <si>
    <t>축산초등학교화천분교장</t>
    <phoneticPr fontId="4" type="noConversion"/>
  </si>
  <si>
    <t>영덕군 영덕읍 화천리 137</t>
  </si>
  <si>
    <t>지경초등학교</t>
    <phoneticPr fontId="4" type="noConversion"/>
  </si>
  <si>
    <t>청송군 파천면 지경리 178-3</t>
  </si>
  <si>
    <t>선산초등학교봉천분교장</t>
    <phoneticPr fontId="4" type="noConversion"/>
  </si>
  <si>
    <t>구미시 선산읍 생곡리 767</t>
  </si>
  <si>
    <t>조마초등학교신곡분교장</t>
    <phoneticPr fontId="4" type="noConversion"/>
  </si>
  <si>
    <t>김천시 조마면 신곡리 785</t>
  </si>
  <si>
    <t>산성중학교</t>
    <phoneticPr fontId="4" type="noConversion"/>
  </si>
  <si>
    <t>군위군 산성면 화본리 826-1</t>
  </si>
  <si>
    <t>대덕초등학교문의분교장</t>
    <phoneticPr fontId="4" type="noConversion"/>
  </si>
  <si>
    <t>김천시 대덕면 문의리 240</t>
  </si>
  <si>
    <t>천북초등학교북군분교장</t>
    <phoneticPr fontId="4" type="noConversion"/>
  </si>
  <si>
    <t>경주시 천북면 신당리 273</t>
  </si>
  <si>
    <t>주왕산초등학교</t>
    <phoneticPr fontId="4" type="noConversion"/>
  </si>
  <si>
    <t>청송군 주왕산면 하의리 162-1</t>
  </si>
  <si>
    <t>칠곡초등학교</t>
    <phoneticPr fontId="4" type="noConversion"/>
  </si>
  <si>
    <t>청도군 이서면 양원리 129-5</t>
    <phoneticPr fontId="4" type="noConversion"/>
  </si>
  <si>
    <t>가은초등학교문양분교장</t>
    <phoneticPr fontId="4" type="noConversion"/>
  </si>
  <si>
    <t>문경시 가은읍 전곡리 288-2</t>
  </si>
  <si>
    <t>온혜초등학교예안분교장</t>
    <phoneticPr fontId="4" type="noConversion"/>
  </si>
  <si>
    <t>안동시 도산면 서부리 211-1</t>
  </si>
  <si>
    <t>의성중학교점곡분교장</t>
    <phoneticPr fontId="4" type="noConversion"/>
  </si>
  <si>
    <t>의성군 점곡면 서변리 172</t>
  </si>
  <si>
    <t>축산초등학교성호분교장</t>
    <phoneticPr fontId="4" type="noConversion"/>
  </si>
  <si>
    <t>영덕군 축산면 칠성리 192</t>
    <phoneticPr fontId="4" type="noConversion"/>
  </si>
  <si>
    <t>의곡초등학교중리분교장</t>
    <phoneticPr fontId="4" type="noConversion"/>
  </si>
  <si>
    <t>경주시 산내면 대현리 2574</t>
  </si>
  <si>
    <t>군위서부초등학교</t>
    <phoneticPr fontId="4" type="noConversion"/>
  </si>
  <si>
    <t>군위군 군위읍 외량리 153-1</t>
  </si>
  <si>
    <t>신광초등학교냉수분교장</t>
  </si>
  <si>
    <t>포항시 북구 신광면 냉수리 586</t>
  </si>
  <si>
    <t>구성초등학교과곡분교장</t>
    <phoneticPr fontId="4" type="noConversion"/>
  </si>
  <si>
    <t>김천시 구성면 송죽리 111</t>
  </si>
  <si>
    <t>장천초등학교오로분교장</t>
    <phoneticPr fontId="4" type="noConversion"/>
  </si>
  <si>
    <t>구미시 장천면 오로리 824</t>
  </si>
  <si>
    <t>모서초등학교화산분교장</t>
  </si>
  <si>
    <t>상주시 모서면 정산리 355-2</t>
  </si>
  <si>
    <t>평온초등학교중눌분교장</t>
  </si>
  <si>
    <t>상주시 화남면 중눌리 574</t>
  </si>
  <si>
    <t>북후초등학교학산분교장</t>
    <phoneticPr fontId="4" type="noConversion"/>
  </si>
  <si>
    <t>안동시 북후면 신전리 523</t>
  </si>
  <si>
    <t>대전초등학교</t>
    <phoneticPr fontId="4" type="noConversion"/>
  </si>
  <si>
    <t>청도군 이서면 대전리 539</t>
    <phoneticPr fontId="4" type="noConversion"/>
  </si>
  <si>
    <t>평은초등학교내명분교장</t>
    <phoneticPr fontId="4" type="noConversion"/>
  </si>
  <si>
    <t>영주시 평은면 천본리 1025</t>
    <phoneticPr fontId="4" type="noConversion"/>
  </si>
  <si>
    <t>평은초등학교</t>
    <phoneticPr fontId="4" type="noConversion"/>
  </si>
  <si>
    <t>영주시 평은면 금광리 297</t>
    <phoneticPr fontId="4" type="noConversion"/>
  </si>
  <si>
    <t>감천초등학교옥천분교장</t>
    <phoneticPr fontId="4" type="noConversion"/>
  </si>
  <si>
    <t>예천군 보문면 옥천리 235</t>
  </si>
  <si>
    <t>무을초등학교안곡분교장</t>
    <phoneticPr fontId="4" type="noConversion"/>
  </si>
  <si>
    <t>구미시 무을면 안곡리 642-1</t>
  </si>
  <si>
    <t>기계초등학교기남분교장</t>
  </si>
  <si>
    <t>포항시 북구 기계면 봉계리 262-1</t>
    <phoneticPr fontId="4" type="noConversion"/>
  </si>
  <si>
    <t>일직남부초등학교</t>
  </si>
  <si>
    <t>안동시 일직면 양호리 819</t>
  </si>
  <si>
    <t>산양초등학교금동분교장</t>
    <phoneticPr fontId="4" type="noConversion"/>
  </si>
  <si>
    <t>문경시 산양면 과곡리 594</t>
  </si>
  <si>
    <t>밀성초등학교</t>
    <phoneticPr fontId="4" type="noConversion"/>
  </si>
  <si>
    <t>의성군 다인면 양서리 570</t>
  </si>
  <si>
    <t>장기초등학교봉산분교장</t>
  </si>
  <si>
    <t xml:space="preserve">포항시 남구 장기면 창지리 30-2 </t>
  </si>
  <si>
    <t>외서초등학교우서분교장</t>
  </si>
  <si>
    <t>상주시 외서면 우산리 223</t>
  </si>
  <si>
    <t>우서초등학교전의분교장</t>
  </si>
  <si>
    <t>상주시 외서면 대전리 351</t>
  </si>
  <si>
    <t>용궁초등학교장평분교장</t>
    <phoneticPr fontId="4" type="noConversion"/>
  </si>
  <si>
    <t>예천군 용궁면 월오리 690</t>
  </si>
  <si>
    <t>자천초등학교정각분교장</t>
    <phoneticPr fontId="4" type="noConversion"/>
  </si>
  <si>
    <t>영천시 화북면 정각리 760-1</t>
  </si>
  <si>
    <t>동성초등학교마성분교장</t>
    <phoneticPr fontId="4" type="noConversion"/>
  </si>
  <si>
    <t>문경시 마성면 정리 25-3</t>
  </si>
  <si>
    <t>석포초등학교대현분교장</t>
    <phoneticPr fontId="4" type="noConversion"/>
  </si>
  <si>
    <t>봉화군 석포면 대현리 90-5</t>
  </si>
  <si>
    <t>태화초등학교신암분교장</t>
    <phoneticPr fontId="4" type="noConversion"/>
  </si>
  <si>
    <t>김천시 봉산면 신암리 132</t>
  </si>
  <si>
    <t>영해여자중학교</t>
    <phoneticPr fontId="4" type="noConversion"/>
  </si>
  <si>
    <t>영덕군 영해면 성내리 411</t>
    <phoneticPr fontId="10" type="noConversion"/>
  </si>
  <si>
    <t>화령초등학교송계분교장</t>
  </si>
  <si>
    <t>상주시 화서면 하송리 58</t>
  </si>
  <si>
    <t>울릉중학교태하분교장</t>
    <phoneticPr fontId="4" type="noConversion"/>
  </si>
  <si>
    <t>울릉군 서면 태하리 553</t>
  </si>
  <si>
    <t>용성초등학교구룡분교장</t>
  </si>
  <si>
    <t>경산시 용성면 매남리 158 및 159</t>
  </si>
  <si>
    <t>구성초등학교임천분교장</t>
    <phoneticPr fontId="4" type="noConversion"/>
  </si>
  <si>
    <t>김천시 구성면 임천리 171</t>
  </si>
  <si>
    <t>용곡초등학교</t>
    <phoneticPr fontId="4" type="noConversion"/>
  </si>
  <si>
    <t>상주시 함창읍 신흥리 274</t>
  </si>
  <si>
    <t>가산초등학교선석분교장</t>
    <phoneticPr fontId="4" type="noConversion"/>
  </si>
  <si>
    <t>칠곡군 가산면 석우리 567</t>
    <phoneticPr fontId="4" type="noConversion"/>
  </si>
  <si>
    <t>월외초등학교</t>
    <phoneticPr fontId="4" type="noConversion"/>
  </si>
  <si>
    <t>청송군 청송읍 월외리 442-1</t>
  </si>
  <si>
    <t>호당초등학교</t>
    <phoneticPr fontId="4" type="noConversion"/>
  </si>
  <si>
    <t>영천시 청통면 호당리 436</t>
  </si>
  <si>
    <t>사일초등학교</t>
    <phoneticPr fontId="4" type="noConversion"/>
  </si>
  <si>
    <t>영천시 청통면 신덕리 362-1</t>
  </si>
  <si>
    <t>영동초등학교동성분교장</t>
  </si>
  <si>
    <t>상주시 함창읍 하갈리 238</t>
  </si>
  <si>
    <t>모서중학교백학분교장</t>
  </si>
  <si>
    <t>상주시 모서면 백학리 347</t>
  </si>
  <si>
    <t>용강초등학교</t>
  </si>
  <si>
    <t>경산시 용성면 용천리 152-2</t>
  </si>
  <si>
    <t>동해초등학교내북분교장</t>
  </si>
  <si>
    <t>포항시 남구 동해면 공당리 451</t>
  </si>
  <si>
    <t>성산초등학교사부분교장</t>
    <phoneticPr fontId="4" type="noConversion"/>
  </si>
  <si>
    <t>고령군 성산면 사부리 160-4</t>
  </si>
  <si>
    <t>청남초등학교</t>
    <phoneticPr fontId="4" type="noConversion"/>
  </si>
  <si>
    <t>영양군 청기면 저리 157-2</t>
  </si>
  <si>
    <t>도리원초등학교일산분교장</t>
    <phoneticPr fontId="4" type="noConversion"/>
  </si>
  <si>
    <t>의성군 봉양면 장대리 660-1</t>
  </si>
  <si>
    <t>춘양초등학교눌산분교장</t>
    <phoneticPr fontId="4" type="noConversion"/>
  </si>
  <si>
    <t>봉화군 법전면 눌산리 1134-2</t>
  </si>
  <si>
    <t>구룡포초등학교구동분교장</t>
  </si>
  <si>
    <t>포항시 남구 구룡포읍 구룡포리 381-1</t>
  </si>
  <si>
    <t>김룡초등학교</t>
    <phoneticPr fontId="4" type="noConversion"/>
  </si>
  <si>
    <t>문경시 산북면 거산리 234</t>
  </si>
  <si>
    <t>숭인초등학교</t>
    <phoneticPr fontId="4" type="noConversion"/>
  </si>
  <si>
    <t>상주시 화동면 선교리 185</t>
  </si>
  <si>
    <t>지사초등학교월남분교장</t>
    <phoneticPr fontId="4" type="noConversion"/>
  </si>
  <si>
    <t>경상북도 성주군 수륜면 보월리 507</t>
    <phoneticPr fontId="4" type="noConversion"/>
  </si>
  <si>
    <t>용성초등학교송림분교장</t>
  </si>
  <si>
    <t>경산시 용성면 송림리 485</t>
  </si>
  <si>
    <t>청로초등학교</t>
    <phoneticPr fontId="4" type="noConversion"/>
  </si>
  <si>
    <t>의성군 금성면 청로리 1022-2</t>
    <phoneticPr fontId="4" type="noConversion"/>
  </si>
  <si>
    <t>장기초등학교영암분교장</t>
    <phoneticPr fontId="3" type="noConversion"/>
  </si>
  <si>
    <t>포항시 남구 장기면 영암리 342</t>
  </si>
  <si>
    <t>석탑초등학교</t>
    <phoneticPr fontId="4" type="noConversion"/>
  </si>
  <si>
    <t>의성군 안평면 석탑리 258</t>
    <phoneticPr fontId="4" type="noConversion"/>
  </si>
  <si>
    <t>단북초등학교효제분교장</t>
    <phoneticPr fontId="4" type="noConversion"/>
  </si>
  <si>
    <t>의성군 단북면 효제리 127-3</t>
    <phoneticPr fontId="4" type="noConversion"/>
  </si>
  <si>
    <t>함창초등학교숭덕분교장</t>
  </si>
  <si>
    <t>상주시 이안면 이안리 270</t>
  </si>
  <si>
    <t>사곡초등학교작승분교장</t>
    <phoneticPr fontId="4" type="noConversion"/>
  </si>
  <si>
    <t>의성군 사곡면 작승리 537-1</t>
  </si>
  <si>
    <t>위성초등학교</t>
    <phoneticPr fontId="4" type="noConversion"/>
  </si>
  <si>
    <t>의성군 구천면 위성리 788</t>
    <phoneticPr fontId="4" type="noConversion"/>
  </si>
  <si>
    <t>청동초등학교</t>
    <phoneticPr fontId="4" type="noConversion"/>
  </si>
  <si>
    <t>상주시 청리면 덕산리 312</t>
  </si>
  <si>
    <t>화남초등학교</t>
    <phoneticPr fontId="4" type="noConversion"/>
  </si>
  <si>
    <t>예천군 유천면 중평리 18</t>
  </si>
  <si>
    <t>금오산초등학교오봉분교장</t>
    <phoneticPr fontId="4" type="noConversion"/>
  </si>
  <si>
    <t>김천시 남면 오봉리 713</t>
  </si>
  <si>
    <t>영해초등학교축산분교장</t>
    <phoneticPr fontId="4" type="noConversion"/>
  </si>
  <si>
    <t>영덕군 축산면 상원리 163-5</t>
  </si>
  <si>
    <t>안림초등학교</t>
    <phoneticPr fontId="4" type="noConversion"/>
  </si>
  <si>
    <t>고령군 쌍림면 안림리 149</t>
  </si>
  <si>
    <t>산성초등학교</t>
    <phoneticPr fontId="4" type="noConversion"/>
  </si>
  <si>
    <t>군위군 산성면 화본리 1164-1</t>
  </si>
  <si>
    <t>야성초등학교</t>
    <phoneticPr fontId="4" type="noConversion"/>
  </si>
  <si>
    <t>영덕군 영덕읍 남석리 34-1</t>
  </si>
  <si>
    <t>내곡초등학교</t>
    <phoneticPr fontId="4" type="noConversion"/>
  </si>
  <si>
    <t>고령군 대가야읍 저전리 45-1</t>
  </si>
  <si>
    <t>동성초등학교봉명분교장</t>
    <phoneticPr fontId="4" type="noConversion"/>
  </si>
  <si>
    <t>문경시 마성면 남호리 39</t>
  </si>
  <si>
    <t>화목초등학교수락분교장</t>
    <phoneticPr fontId="4" type="noConversion"/>
  </si>
  <si>
    <t>청송군 현서면 수락리 486-1</t>
  </si>
  <si>
    <t>영창중학교</t>
    <phoneticPr fontId="4" type="noConversion"/>
  </si>
  <si>
    <t>영천시 대창면 대창리 1028</t>
  </si>
  <si>
    <t>춘산중학교</t>
    <phoneticPr fontId="4" type="noConversion"/>
  </si>
  <si>
    <t>의성군 춘산면 옥정리 405</t>
  </si>
  <si>
    <t>서라벌초등학교황용분교장</t>
    <phoneticPr fontId="4" type="noConversion"/>
  </si>
  <si>
    <t>경주시 황용동 572</t>
  </si>
  <si>
    <t>소천초등학교남회룡분교장</t>
    <phoneticPr fontId="4" type="noConversion"/>
  </si>
  <si>
    <t>봉화군 소천면 남회룡리 150</t>
  </si>
  <si>
    <t>가곡초등학교</t>
    <phoneticPr fontId="4" type="noConversion"/>
  </si>
  <si>
    <t>영양군 일월면 가곡리 220</t>
  </si>
  <si>
    <t>군위중·고등학교</t>
    <phoneticPr fontId="4" type="noConversion"/>
  </si>
  <si>
    <t>군위군 군위읍 서부리 99</t>
    <phoneticPr fontId="10" type="noConversion"/>
  </si>
  <si>
    <t>금성초등학교도경분교장</t>
    <phoneticPr fontId="4" type="noConversion"/>
  </si>
  <si>
    <t>의성군 금성면 도경리 845</t>
  </si>
  <si>
    <t>포항중앙초등학교</t>
    <phoneticPr fontId="4" type="noConversion"/>
  </si>
  <si>
    <t>포항시 남구 동빈1가</t>
    <phoneticPr fontId="4" type="noConversion"/>
  </si>
  <si>
    <t>온정초등학교선미분교장</t>
    <phoneticPr fontId="4" type="noConversion"/>
  </si>
  <si>
    <t>울진군 온정면 선구리 623</t>
    <phoneticPr fontId="4" type="noConversion"/>
  </si>
  <si>
    <t>대본초등학교</t>
    <phoneticPr fontId="4" type="noConversion"/>
  </si>
  <si>
    <t>경주시 감포읍 대본리 671</t>
  </si>
  <si>
    <t>순흥초등학교배점분교장</t>
    <phoneticPr fontId="4" type="noConversion"/>
  </si>
  <si>
    <t>영주시 순흥면 배점리 181</t>
    <phoneticPr fontId="4" type="noConversion"/>
  </si>
  <si>
    <t>소천초등학교황평분교장</t>
    <phoneticPr fontId="4" type="noConversion"/>
  </si>
  <si>
    <t>봉화군 소천면 고선리 132</t>
  </si>
  <si>
    <t>춘산초등학교효선분교장</t>
    <phoneticPr fontId="4" type="noConversion"/>
  </si>
  <si>
    <t>의성군 춘산면 사미리 332</t>
  </si>
  <si>
    <t>자천중학교</t>
    <phoneticPr fontId="4" type="noConversion"/>
  </si>
  <si>
    <t>영천시 화북면 자천리 1409</t>
  </si>
  <si>
    <t>기성초등학교다천분교장</t>
    <phoneticPr fontId="4" type="noConversion"/>
  </si>
  <si>
    <t>울진군 기성면 다천리 922</t>
    <phoneticPr fontId="4" type="noConversion"/>
  </si>
  <si>
    <t>캠핑장</t>
  </si>
  <si>
    <t>단밀중학교</t>
    <phoneticPr fontId="4" type="noConversion"/>
  </si>
  <si>
    <t>의성군 단밀면 주선리 400</t>
  </si>
  <si>
    <t>낙동초등학교용포분교장</t>
  </si>
  <si>
    <t>상주시 낙동면 용포리 21</t>
  </si>
  <si>
    <t>성남초등학교</t>
  </si>
  <si>
    <t>경산시 남산면 우검리 413</t>
  </si>
  <si>
    <t>경산시 남천면 금곡리 374</t>
  </si>
  <si>
    <t>청송군 부남면 대전리 586</t>
  </si>
  <si>
    <t>달산초등학교</t>
    <phoneticPr fontId="4" type="noConversion"/>
  </si>
  <si>
    <t>영덕군 달산면 대지리 463</t>
    <phoneticPr fontId="4" type="noConversion"/>
  </si>
  <si>
    <t>동원초등학교</t>
    <phoneticPr fontId="4" type="noConversion"/>
  </si>
  <si>
    <t>의성군 점곡면 동변리 1075-1</t>
    <phoneticPr fontId="4" type="noConversion"/>
  </si>
  <si>
    <t>양북초등학교용동분교장</t>
    <phoneticPr fontId="4" type="noConversion"/>
  </si>
  <si>
    <t>경주시 문무대왕면 용동리 1148-3</t>
    <phoneticPr fontId="4" type="noConversion"/>
  </si>
  <si>
    <t>안평중학교</t>
    <phoneticPr fontId="4" type="noConversion"/>
  </si>
  <si>
    <t>의성군 안평면 창길리 1234</t>
  </si>
  <si>
    <t>안평중학교신평분교장</t>
    <phoneticPr fontId="4" type="noConversion"/>
  </si>
  <si>
    <t>의성군 신평면 중율리 550</t>
    <phoneticPr fontId="4" type="noConversion"/>
  </si>
  <si>
    <t>단북초등학교</t>
    <phoneticPr fontId="4" type="noConversion"/>
  </si>
  <si>
    <t>의성군 담북면 이연리 801</t>
  </si>
  <si>
    <t>안계서부초등학교</t>
    <phoneticPr fontId="4" type="noConversion"/>
  </si>
  <si>
    <t>의성군 안계면 양곡리 491-1</t>
  </si>
  <si>
    <t>의성중학교사곡분교장</t>
    <phoneticPr fontId="4" type="noConversion"/>
  </si>
  <si>
    <t>의성군 사곡면 양지리 362</t>
  </si>
  <si>
    <t>풍각중학교각북분교장</t>
    <phoneticPr fontId="4" type="noConversion"/>
  </si>
  <si>
    <t>청도군 각북면 남산리 248</t>
    <phoneticPr fontId="10" type="noConversion"/>
  </si>
  <si>
    <t>물야초등학교북지분교장</t>
    <phoneticPr fontId="4" type="noConversion"/>
  </si>
  <si>
    <t>봉화군 물야면 북지리 727</t>
  </si>
  <si>
    <t>공검중학교</t>
    <phoneticPr fontId="4" type="noConversion"/>
  </si>
  <si>
    <t>상주시 공검면 양정리 158</t>
    <phoneticPr fontId="4" type="noConversion"/>
  </si>
  <si>
    <t>무을초등학교무곡분교장</t>
    <phoneticPr fontId="4" type="noConversion"/>
  </si>
  <si>
    <t>구미시 무을면 무이리160</t>
    <phoneticPr fontId="4" type="noConversion"/>
  </si>
  <si>
    <t>동산초등학교</t>
    <phoneticPr fontId="4" type="noConversion"/>
  </si>
  <si>
    <t>구미시 도개면 동산리884</t>
    <phoneticPr fontId="4" type="noConversion"/>
  </si>
  <si>
    <t>삼근초등학교광회분교장</t>
    <phoneticPr fontId="4" type="noConversion"/>
  </si>
  <si>
    <t>울진군 금강송면 광회리 310</t>
    <phoneticPr fontId="4" type="noConversion"/>
  </si>
  <si>
    <t>삼근초등학교왕피분교장</t>
    <phoneticPr fontId="4" type="noConversion"/>
  </si>
  <si>
    <t>울진군 금강송면 왕피리 594</t>
    <phoneticPr fontId="4" type="noConversion"/>
  </si>
  <si>
    <t>이두초등학교쌍호분교장</t>
    <phoneticPr fontId="4" type="noConversion"/>
  </si>
  <si>
    <t>의성군 안사면 월소리 750-1</t>
    <phoneticPr fontId="4" type="noConversion"/>
  </si>
  <si>
    <t>다산초등학교노곡분교장</t>
    <phoneticPr fontId="4" type="noConversion"/>
  </si>
  <si>
    <t>고령군 다산면 노곡리 710-1</t>
  </si>
  <si>
    <t>응명초등학교</t>
    <phoneticPr fontId="4" type="noConversion"/>
  </si>
  <si>
    <t>김천시 응명동 212</t>
  </si>
  <si>
    <t>부곡초등학교</t>
    <phoneticPr fontId="4" type="noConversion"/>
  </si>
  <si>
    <t>청송군 진보면 부곡리 337-8</t>
  </si>
  <si>
    <t>입암초등학교청일분교장</t>
    <phoneticPr fontId="4" type="noConversion"/>
  </si>
  <si>
    <t>영양군 청기면 청기리 451-1</t>
  </si>
  <si>
    <t>일월초등학교청북분교장</t>
    <phoneticPr fontId="4" type="noConversion"/>
  </si>
  <si>
    <t>영양군 청기면 당리 536-3</t>
  </si>
  <si>
    <t>의성남부초등학교비봉분교장</t>
    <phoneticPr fontId="4" type="noConversion"/>
  </si>
  <si>
    <t>의성군 의성읍 비봉리 776-1</t>
    <phoneticPr fontId="4" type="noConversion"/>
  </si>
  <si>
    <t>재산중학교</t>
    <phoneticPr fontId="4" type="noConversion"/>
  </si>
  <si>
    <t>봉화군 재산면 현동리 1316</t>
    <phoneticPr fontId="4" type="noConversion"/>
  </si>
  <si>
    <t>수륜초등학교백운분교장</t>
    <phoneticPr fontId="4" type="noConversion"/>
  </si>
  <si>
    <t>경상북도 성주군 수륜면 백운리 산45-1번지</t>
  </si>
  <si>
    <t>도원초등학교선남동부분교장</t>
    <phoneticPr fontId="4" type="noConversion"/>
  </si>
  <si>
    <t>경상북도 성주군 선남면 용신리 933-1</t>
  </si>
  <si>
    <t>소천초등학교분천분교장</t>
    <phoneticPr fontId="4" type="noConversion"/>
  </si>
  <si>
    <t>봉화군 소천면 분천리 1151</t>
    <phoneticPr fontId="4" type="noConversion"/>
  </si>
  <si>
    <t>안계초등학교고산분교장</t>
    <phoneticPr fontId="4" type="noConversion"/>
  </si>
  <si>
    <t>의성군 안사면 안사리 669-1</t>
    <phoneticPr fontId="4" type="noConversion"/>
  </si>
  <si>
    <t>서벽초등학교금정분교장</t>
    <phoneticPr fontId="4" type="noConversion"/>
  </si>
  <si>
    <t>봉화군 춘양면 우구치리 31-2</t>
    <phoneticPr fontId="4" type="noConversion"/>
  </si>
  <si>
    <t>임고중학교</t>
    <phoneticPr fontId="4" type="noConversion"/>
  </si>
  <si>
    <t>영천시 임고면 양평면 161-1</t>
    <phoneticPr fontId="4" type="noConversion"/>
  </si>
  <si>
    <t>삼분초등학교</t>
    <phoneticPr fontId="4" type="noConversion"/>
  </si>
  <si>
    <t>의성군 다인면 삼분리 1370-2</t>
    <phoneticPr fontId="4" type="noConversion"/>
  </si>
  <si>
    <t>매호초등학교</t>
    <phoneticPr fontId="4" type="noConversion"/>
  </si>
  <si>
    <t>상주시 사벌국면 매호리 500</t>
    <phoneticPr fontId="4" type="noConversion"/>
  </si>
  <si>
    <t>전남</t>
    <phoneticPr fontId="6" type="noConversion"/>
  </si>
  <si>
    <t>여수</t>
  </si>
  <si>
    <t>백초초우두분교장</t>
  </si>
  <si>
    <t>돌산읍</t>
  </si>
  <si>
    <t xml:space="preserve">우두리 170   </t>
  </si>
  <si>
    <t>소득증대시설</t>
    <phoneticPr fontId="10" type="noConversion"/>
  </si>
  <si>
    <t>상ㆍ하동 새마을회</t>
    <phoneticPr fontId="10" type="noConversion"/>
  </si>
  <si>
    <t>우두리 상, 하동 주민 공동이용시설 및 소득증대시설 이용</t>
    <phoneticPr fontId="4" type="noConversion"/>
  </si>
  <si>
    <t>여안초여남중안도분교장</t>
  </si>
  <si>
    <t>남면</t>
  </si>
  <si>
    <t xml:space="preserve">안도리 999-3 </t>
    <phoneticPr fontId="10" type="noConversion"/>
  </si>
  <si>
    <t>안도리 새마을회</t>
    <phoneticPr fontId="10" type="noConversion"/>
  </si>
  <si>
    <t>남면 안도리 새마을회</t>
  </si>
  <si>
    <t>순천</t>
  </si>
  <si>
    <t>순천남초삼거분교장</t>
  </si>
  <si>
    <t>삼거동</t>
  </si>
  <si>
    <t xml:space="preserve">125-1      </t>
    <phoneticPr fontId="10" type="noConversion"/>
  </si>
  <si>
    <t>개인</t>
    <phoneticPr fontId="10" type="noConversion"/>
  </si>
  <si>
    <t>양봉업</t>
  </si>
  <si>
    <t>해룡초농주분교장</t>
  </si>
  <si>
    <t>해룡면</t>
  </si>
  <si>
    <t xml:space="preserve">농주리 12    </t>
  </si>
  <si>
    <t>사랑어린마을배움터</t>
    <phoneticPr fontId="4" type="noConversion"/>
  </si>
  <si>
    <t>대안학교 및 도서관</t>
    <phoneticPr fontId="4" type="noConversion"/>
  </si>
  <si>
    <t>낙안초창녕분교장</t>
  </si>
  <si>
    <t>낙안면</t>
  </si>
  <si>
    <t xml:space="preserve">창녕리 572   </t>
  </si>
  <si>
    <t>관광특화농업경영</t>
  </si>
  <si>
    <t>황전북초용림분교장</t>
  </si>
  <si>
    <t>황전면</t>
  </si>
  <si>
    <t xml:space="preserve">선변리 745   </t>
  </si>
  <si>
    <t>문화예술체험학교</t>
  </si>
  <si>
    <t>순천</t>
    <phoneticPr fontId="4" type="noConversion"/>
  </si>
  <si>
    <t>황전초대치분교장</t>
    <phoneticPr fontId="4" type="noConversion"/>
  </si>
  <si>
    <t xml:space="preserve">대치리 435   </t>
  </si>
  <si>
    <t>드론체험교육</t>
    <phoneticPr fontId="4" type="noConversion"/>
  </si>
  <si>
    <t>별량남초등학교</t>
    <phoneticPr fontId="4" type="noConversion"/>
  </si>
  <si>
    <t>별량면</t>
  </si>
  <si>
    <t xml:space="preserve">대곡리 742-1 </t>
  </si>
  <si>
    <t>순천스카이드론교육원</t>
    <phoneticPr fontId="4" type="noConversion"/>
  </si>
  <si>
    <t>나주</t>
  </si>
  <si>
    <t>공산고등학교</t>
    <phoneticPr fontId="4" type="noConversion"/>
  </si>
  <si>
    <t>공산면</t>
  </si>
  <si>
    <t xml:space="preserve">금곡리 819-4 </t>
  </si>
  <si>
    <t>사단법인 우리기술진흥법인</t>
    <phoneticPr fontId="10" type="noConversion"/>
  </si>
  <si>
    <t>드론교육 및 연구사업 운영</t>
    <phoneticPr fontId="4" type="noConversion"/>
  </si>
  <si>
    <t>나주</t>
    <phoneticPr fontId="4" type="noConversion"/>
  </si>
  <si>
    <t>남평동초등학교</t>
    <phoneticPr fontId="4" type="noConversion"/>
  </si>
  <si>
    <t>남평읍</t>
  </si>
  <si>
    <t xml:space="preserve">우산리 984   </t>
  </si>
  <si>
    <t>사단법인 한국예술문화연합회</t>
    <phoneticPr fontId="4" type="noConversion"/>
  </si>
  <si>
    <t>청소년 진로체험 등 복합교육공간 운영</t>
    <phoneticPr fontId="4" type="noConversion"/>
  </si>
  <si>
    <t>광양</t>
  </si>
  <si>
    <t>진상초황죽분교장</t>
  </si>
  <si>
    <t>진상면</t>
  </si>
  <si>
    <t>황죽리 250-18</t>
  </si>
  <si>
    <t>광양시장</t>
  </si>
  <si>
    <t>치매쉼터조성</t>
  </si>
  <si>
    <t>담양</t>
    <phoneticPr fontId="4" type="noConversion"/>
  </si>
  <si>
    <t>남면초인암분교장</t>
    <phoneticPr fontId="4" type="noConversion"/>
  </si>
  <si>
    <t>담양</t>
  </si>
  <si>
    <t>가사문학면</t>
  </si>
  <si>
    <t xml:space="preserve">인암리 238   </t>
  </si>
  <si>
    <t>개인</t>
    <phoneticPr fontId="4" type="noConversion"/>
  </si>
  <si>
    <t>문화예술활동</t>
    <phoneticPr fontId="4" type="noConversion"/>
  </si>
  <si>
    <t>곡성</t>
  </si>
  <si>
    <t>석곡초기룡분교장</t>
  </si>
  <si>
    <t>목사동면</t>
  </si>
  <si>
    <t xml:space="preserve">대곡리 1041  </t>
  </si>
  <si>
    <t>시사교육박물관 및 
갤러리 운영</t>
  </si>
  <si>
    <t>석곡초명강분교장</t>
  </si>
  <si>
    <t>석곡면</t>
  </si>
  <si>
    <t xml:space="preserve">방송리 538   </t>
  </si>
  <si>
    <t>체험학습장 및
교육운영, 승마체험</t>
  </si>
  <si>
    <t>석곡초염곡분교장</t>
  </si>
  <si>
    <t xml:space="preserve">염곡리 1033  </t>
  </si>
  <si>
    <t>대안교육 중등교육과정운영 및 교육연구소 운영</t>
  </si>
  <si>
    <t>오곡초명성분교장</t>
  </si>
  <si>
    <t>오곡면</t>
  </si>
  <si>
    <t xml:space="preserve">구성리 221   </t>
  </si>
  <si>
    <t>㈜생자연농업회사법인</t>
    <phoneticPr fontId="4" type="noConversion"/>
  </si>
  <si>
    <t>농식품체험학교운영 등</t>
  </si>
  <si>
    <t>겸면초마삼분교장</t>
  </si>
  <si>
    <t>겸면</t>
  </si>
  <si>
    <t xml:space="preserve">마전리 566   </t>
  </si>
  <si>
    <t>가온드론 교육원</t>
    <phoneticPr fontId="4" type="noConversion"/>
  </si>
  <si>
    <t>드론국가자격증 교육 및 드론체험학습장</t>
    <phoneticPr fontId="4" type="noConversion"/>
  </si>
  <si>
    <t>구례</t>
    <phoneticPr fontId="4" type="noConversion"/>
  </si>
  <si>
    <t>토지초문수분교장</t>
    <phoneticPr fontId="4" type="noConversion"/>
  </si>
  <si>
    <t>구례</t>
  </si>
  <si>
    <t>토지면</t>
  </si>
  <si>
    <t xml:space="preserve">문수리 847   </t>
  </si>
  <si>
    <t>지리산 재난사고본부 및 예방교육장</t>
    <phoneticPr fontId="4" type="noConversion"/>
  </si>
  <si>
    <t>고흥</t>
    <phoneticPr fontId="4" type="noConversion"/>
  </si>
  <si>
    <t>포두초포두동분교장</t>
    <phoneticPr fontId="10" type="noConversion"/>
  </si>
  <si>
    <t>고흥</t>
  </si>
  <si>
    <t>포두면</t>
  </si>
  <si>
    <t xml:space="preserve">차동리 1183  </t>
  </si>
  <si>
    <t xml:space="preserve">노인요양시설 </t>
  </si>
  <si>
    <t>두원중학교</t>
    <phoneticPr fontId="4" type="noConversion"/>
  </si>
  <si>
    <t>두원면</t>
  </si>
  <si>
    <t xml:space="preserve">대금리 242   </t>
  </si>
  <si>
    <t>전통문화 박물관</t>
    <phoneticPr fontId="4" type="noConversion"/>
  </si>
  <si>
    <t>대서서초등학교</t>
    <phoneticPr fontId="4" type="noConversion"/>
  </si>
  <si>
    <t>대서면</t>
  </si>
  <si>
    <t xml:space="preserve">남정리 550   </t>
  </si>
  <si>
    <t xml:space="preserve">  </t>
  </si>
  <si>
    <t>농작물 재배</t>
    <phoneticPr fontId="4" type="noConversion"/>
  </si>
  <si>
    <t>두원북초등학교</t>
    <phoneticPr fontId="4" type="noConversion"/>
  </si>
  <si>
    <t xml:space="preserve">용당리 233   </t>
  </si>
  <si>
    <t>야생화재배</t>
    <phoneticPr fontId="4" type="noConversion"/>
  </si>
  <si>
    <t>남성초등학교</t>
    <phoneticPr fontId="4" type="noConversion"/>
  </si>
  <si>
    <t xml:space="preserve">남성리 461   </t>
  </si>
  <si>
    <t>마을공동이용시설</t>
    <phoneticPr fontId="4" type="noConversion"/>
  </si>
  <si>
    <t>풍양초매곡분교장</t>
  </si>
  <si>
    <t>매곡리 638-11</t>
  </si>
  <si>
    <t>매곡리 마을회</t>
    <phoneticPr fontId="4" type="noConversion"/>
  </si>
  <si>
    <t>흥양초등학교</t>
  </si>
  <si>
    <t>도화면</t>
  </si>
  <si>
    <t xml:space="preserve">신호리 287-1 </t>
  </si>
  <si>
    <t>마을공동이용시설</t>
  </si>
  <si>
    <t>금산종합고등학교</t>
    <phoneticPr fontId="4" type="noConversion"/>
  </si>
  <si>
    <t xml:space="preserve">대흥리 1176  </t>
  </si>
  <si>
    <t>드론스포츠훈련</t>
    <phoneticPr fontId="4" type="noConversion"/>
  </si>
  <si>
    <t>화순</t>
    <phoneticPr fontId="4" type="noConversion"/>
  </si>
  <si>
    <t>동면초경복분교장</t>
  </si>
  <si>
    <t>화순</t>
  </si>
  <si>
    <t>동면</t>
  </si>
  <si>
    <t xml:space="preserve">복암리 166   </t>
  </si>
  <si>
    <t>예술문화창작실 및미술체험학습장</t>
  </si>
  <si>
    <t>화순오성초주도분교장</t>
  </si>
  <si>
    <t>화순읍</t>
  </si>
  <si>
    <t xml:space="preserve">주도리 20    </t>
  </si>
  <si>
    <t>블루베리 체험학습장</t>
  </si>
  <si>
    <t>천태초봉하분교장</t>
  </si>
  <si>
    <t>도암면</t>
  </si>
  <si>
    <t xml:space="preserve">봉하리 200   </t>
  </si>
  <si>
    <t>영암</t>
  </si>
  <si>
    <t>신북초신북서분교장</t>
  </si>
  <si>
    <t>신북면</t>
  </si>
  <si>
    <t xml:space="preserve">학동리 468   </t>
  </si>
  <si>
    <t>글램핑장</t>
  </si>
  <si>
    <t>함평</t>
  </si>
  <si>
    <t>성남초등학교</t>
    <phoneticPr fontId="10" type="noConversion"/>
  </si>
  <si>
    <t>함평읍</t>
  </si>
  <si>
    <t xml:space="preserve">성남리 215   </t>
  </si>
  <si>
    <t>서울특별시장</t>
  </si>
  <si>
    <t>가족자연체험 시설 및 청소년이용(교육시설)</t>
  </si>
  <si>
    <t>대동향교초동암분교장</t>
  </si>
  <si>
    <t>대동면</t>
  </si>
  <si>
    <t xml:space="preserve">월송리 424   </t>
  </si>
  <si>
    <t>월송리회(지역주민)</t>
    <phoneticPr fontId="10" type="noConversion"/>
  </si>
  <si>
    <t>생산시설 및 농촌체험학습장</t>
  </si>
  <si>
    <t>영창초등학교</t>
    <phoneticPr fontId="10" type="noConversion"/>
  </si>
  <si>
    <t>학교면</t>
  </si>
  <si>
    <t xml:space="preserve">사거리 172   </t>
  </si>
  <si>
    <t>물소리삼나라</t>
    <phoneticPr fontId="4" type="noConversion"/>
  </si>
  <si>
    <t xml:space="preserve">친환경 스마트팜 담수경 인상 재배 소득증대시설 </t>
    <phoneticPr fontId="4" type="noConversion"/>
  </si>
  <si>
    <t>진도</t>
    <phoneticPr fontId="10" type="noConversion"/>
  </si>
  <si>
    <t>칠전초등학교</t>
    <phoneticPr fontId="10" type="noConversion"/>
  </si>
  <si>
    <t>진도</t>
  </si>
  <si>
    <t>의신면</t>
  </si>
  <si>
    <t xml:space="preserve">칠전리 744   </t>
  </si>
  <si>
    <t>개인ㆍ진도군평생교육원사회적협동조합</t>
    <phoneticPr fontId="10" type="noConversion"/>
  </si>
  <si>
    <t>단년생 농작물 재배ㆍ드론실습장</t>
    <phoneticPr fontId="10" type="noConversion"/>
  </si>
  <si>
    <t>오송초등학교</t>
    <phoneticPr fontId="10" type="noConversion"/>
  </si>
  <si>
    <t>지산면</t>
  </si>
  <si>
    <t xml:space="preserve">오류리 616-4 </t>
  </si>
  <si>
    <t>개인ㆍ오류마을회</t>
    <phoneticPr fontId="10" type="noConversion"/>
  </si>
  <si>
    <t>단년생 농작물 재배</t>
  </si>
  <si>
    <t>진도</t>
    <phoneticPr fontId="4" type="noConversion"/>
  </si>
  <si>
    <t>지산서초등학교</t>
    <phoneticPr fontId="10" type="noConversion"/>
  </si>
  <si>
    <t xml:space="preserve">가치리 904-3 </t>
  </si>
  <si>
    <t>장성</t>
  </si>
  <si>
    <t>삼서남초등학교</t>
    <phoneticPr fontId="10" type="noConversion"/>
  </si>
  <si>
    <t>삼서면</t>
  </si>
  <si>
    <t xml:space="preserve">석마리 661-4 </t>
  </si>
  <si>
    <t>장성군수</t>
  </si>
  <si>
    <t>잔디 예지물 자원화 사업</t>
  </si>
  <si>
    <t>목포</t>
  </si>
  <si>
    <t>옥남초등학교</t>
  </si>
  <si>
    <t>옥암동</t>
  </si>
  <si>
    <t>240-1 
242-1</t>
  </si>
  <si>
    <t>사택부지</t>
  </si>
  <si>
    <t>본청 교직원 연립사택</t>
  </si>
  <si>
    <t>자산초등학교</t>
  </si>
  <si>
    <t>관문동</t>
  </si>
  <si>
    <t>8-5</t>
  </si>
  <si>
    <t>청사부지</t>
  </si>
  <si>
    <t>여수교육청</t>
  </si>
  <si>
    <t>연도초여남중연도분교장</t>
  </si>
  <si>
    <t>연도리 424</t>
  </si>
  <si>
    <t>연도초 교사동</t>
  </si>
  <si>
    <t>거문초서도분교장</t>
  </si>
  <si>
    <t>서도리 25</t>
  </si>
  <si>
    <t>거문초이설부지</t>
  </si>
  <si>
    <t>나진초용창분교장</t>
  </si>
  <si>
    <t>화양면</t>
  </si>
  <si>
    <t>용주리 1515-17</t>
  </si>
  <si>
    <t>전라남도창의융합교육원분원
(전남환경교육센터)</t>
  </si>
  <si>
    <t>돌산중앙초등학교</t>
  </si>
  <si>
    <t>둔전리 1074</t>
  </si>
  <si>
    <t>전남교육정책사업</t>
  </si>
  <si>
    <t>폐교를 지역민에게</t>
  </si>
  <si>
    <t>상사초쌍지분교장</t>
  </si>
  <si>
    <t>상사면</t>
  </si>
  <si>
    <t>쌍지리 250</t>
  </si>
  <si>
    <t>전남가정형Wee센터</t>
  </si>
  <si>
    <t>순천서면중학교</t>
  </si>
  <si>
    <t>동산리 107</t>
  </si>
  <si>
    <t>순천전자고 부지</t>
  </si>
  <si>
    <t>서산초등학교</t>
  </si>
  <si>
    <t>구만리 540</t>
  </si>
  <si>
    <t>전남육아교육진흥원 부지</t>
  </si>
  <si>
    <t>순천승남중외서분교장</t>
  </si>
  <si>
    <t>외서면</t>
  </si>
  <si>
    <t>화전리 288</t>
  </si>
  <si>
    <t>영산포동초등학교</t>
  </si>
  <si>
    <t>용산동</t>
  </si>
  <si>
    <t>51-1</t>
  </si>
  <si>
    <t>전남외국어고등학교</t>
  </si>
  <si>
    <t>나주여자중학교</t>
  </si>
  <si>
    <t>교동</t>
  </si>
  <si>
    <t>나주고등학교</t>
  </si>
  <si>
    <t>봉황초옥산분교장</t>
    <phoneticPr fontId="10" type="noConversion"/>
  </si>
  <si>
    <t>봉황면</t>
  </si>
  <si>
    <t>유곡리 980-3</t>
  </si>
  <si>
    <t>산포초덕례분교장</t>
  </si>
  <si>
    <t>산포면</t>
  </si>
  <si>
    <t>덕례리 296</t>
  </si>
  <si>
    <t>소프트웨어(SW) 미래채움 사업 운영</t>
  </si>
  <si>
    <t>옥룡북초동곡분교장</t>
  </si>
  <si>
    <t>옥룡면</t>
  </si>
  <si>
    <t>동곡리 762</t>
  </si>
  <si>
    <t>수련장</t>
  </si>
  <si>
    <t>백운학생야영장</t>
  </si>
  <si>
    <t>광양옥룡중학교</t>
  </si>
  <si>
    <t>용곡리 672</t>
  </si>
  <si>
    <t>광양햇살학교</t>
  </si>
  <si>
    <t>진월초월길분교장</t>
  </si>
  <si>
    <t>진월면</t>
  </si>
  <si>
    <t>월길리 714</t>
  </si>
  <si>
    <t>광양태금중학교</t>
  </si>
  <si>
    <t>태인동</t>
  </si>
  <si>
    <t xml:space="preserve">303 </t>
  </si>
  <si>
    <t>봉산초양지분교장</t>
  </si>
  <si>
    <t>양지리135-1</t>
  </si>
  <si>
    <t>민간위탁형 공립 대안고등학교</t>
  </si>
  <si>
    <t>곡성중앙초등학교</t>
    <phoneticPr fontId="10" type="noConversion"/>
  </si>
  <si>
    <t>곡성읍</t>
  </si>
  <si>
    <t>읍내리 192</t>
  </si>
  <si>
    <t>곡성영재교육원</t>
  </si>
  <si>
    <t>곡성여자중학교</t>
  </si>
  <si>
    <t>읍내리 446-1</t>
  </si>
  <si>
    <t>현)곡성고등학교</t>
  </si>
  <si>
    <t>목사동중학교</t>
  </si>
  <si>
    <t>목사동</t>
  </si>
  <si>
    <t>면 평리 337</t>
  </si>
  <si>
    <t>현)한울고등학교</t>
  </si>
  <si>
    <t>곡성입면중학교</t>
  </si>
  <si>
    <t>입면</t>
  </si>
  <si>
    <t>송전리 5 73</t>
  </si>
  <si>
    <t>현)입면초등학교</t>
  </si>
  <si>
    <t>죽곡중학교</t>
  </si>
  <si>
    <t>죽곡면</t>
  </si>
  <si>
    <t>태평리 614</t>
  </si>
  <si>
    <t>현)죽곡초등학교</t>
  </si>
  <si>
    <t>도상초등학교</t>
  </si>
  <si>
    <t>구원리 65</t>
  </si>
  <si>
    <t>입면초동강분교장</t>
  </si>
  <si>
    <t>제월리 4 14</t>
  </si>
  <si>
    <t>방광초등학교</t>
  </si>
  <si>
    <t>광의면</t>
  </si>
  <si>
    <t>수월리 500</t>
  </si>
  <si>
    <t>지리산학생수련장</t>
  </si>
  <si>
    <t>고흥남초등학교</t>
  </si>
  <si>
    <t>등암리 326-1</t>
  </si>
  <si>
    <t>고흥교육지원청</t>
  </si>
  <si>
    <t>포두고등학교</t>
  </si>
  <si>
    <t>길두리 1343-2</t>
  </si>
  <si>
    <t>교직원 연립사택</t>
  </si>
  <si>
    <t>송산초등학교</t>
  </si>
  <si>
    <t>송산리 981</t>
  </si>
  <si>
    <t>도화초도화동분교장</t>
    <phoneticPr fontId="10" type="noConversion"/>
  </si>
  <si>
    <t>봉산리 824</t>
  </si>
  <si>
    <t>보성</t>
  </si>
  <si>
    <t>조성고등학교</t>
  </si>
  <si>
    <t>조성면</t>
  </si>
  <si>
    <t>조성리 905</t>
  </si>
  <si>
    <t>조성중학교</t>
  </si>
  <si>
    <t>보성정보통신고등학교</t>
    <phoneticPr fontId="10" type="noConversion"/>
  </si>
  <si>
    <t>복내면</t>
  </si>
  <si>
    <t>봉천리 303</t>
  </si>
  <si>
    <t>보성복내중학교</t>
  </si>
  <si>
    <t>예당초득량분교장</t>
  </si>
  <si>
    <t>득량면</t>
  </si>
  <si>
    <t>송곡리 787</t>
  </si>
  <si>
    <t>보성영재교육원</t>
  </si>
  <si>
    <t>용포초등학교</t>
  </si>
  <si>
    <t>백용리 109-1</t>
  </si>
  <si>
    <t>화순영재교육원</t>
  </si>
  <si>
    <t>이양초금능분교장</t>
  </si>
  <si>
    <t>이양면</t>
  </si>
  <si>
    <t>금능리 80-2</t>
  </si>
  <si>
    <t>야구장부지</t>
  </si>
  <si>
    <t>화순야구장</t>
  </si>
  <si>
    <t>장흥</t>
  </si>
  <si>
    <t>유치초조양분교장</t>
  </si>
  <si>
    <t>유치면</t>
  </si>
  <si>
    <t>조양리 695</t>
  </si>
  <si>
    <t>유치초·중학교 통합</t>
  </si>
  <si>
    <t>강진</t>
  </si>
  <si>
    <t>강진군동중학교</t>
  </si>
  <si>
    <t>군동면</t>
  </si>
  <si>
    <t>라천리 161</t>
  </si>
  <si>
    <t>청람중학교</t>
  </si>
  <si>
    <t>해남</t>
  </si>
  <si>
    <t>삼산초삼화분교장</t>
  </si>
  <si>
    <t>원진리 885</t>
  </si>
  <si>
    <t>교직원연립사택</t>
  </si>
  <si>
    <t>해남동초중앙분교장</t>
  </si>
  <si>
    <t>해남읍</t>
  </si>
  <si>
    <t>백야리 407</t>
  </si>
  <si>
    <t>체험센터</t>
  </si>
  <si>
    <t>해남외국어체험센터</t>
  </si>
  <si>
    <t>산이서초금호분교장</t>
  </si>
  <si>
    <t>산이면</t>
  </si>
  <si>
    <t>금호리 539</t>
  </si>
  <si>
    <t>무안</t>
  </si>
  <si>
    <t>일로여자중학교</t>
  </si>
  <si>
    <t>일로읍</t>
  </si>
  <si>
    <t>월암리 350</t>
  </si>
  <si>
    <t>무안중학교</t>
  </si>
  <si>
    <t>무안북초등학교</t>
  </si>
  <si>
    <t>무안읍</t>
  </si>
  <si>
    <t>고절리 759</t>
  </si>
  <si>
    <t>무안외국어센터</t>
  </si>
  <si>
    <t>해제고등학교</t>
  </si>
  <si>
    <t>해제면</t>
  </si>
  <si>
    <t>신정리 99</t>
  </si>
  <si>
    <t>기숙사(토지, 건물) 분할 후 연립관사로 사용 중</t>
  </si>
  <si>
    <t>일로초죽산분교장</t>
  </si>
  <si>
    <t>죽산리 22</t>
  </si>
  <si>
    <t>전남특수교육센터</t>
  </si>
  <si>
    <t>함평여자고등학교</t>
  </si>
  <si>
    <t>내교리 829-2</t>
  </si>
  <si>
    <t>함평창의융합교육관</t>
  </si>
  <si>
    <t>나산고등학교</t>
    <phoneticPr fontId="10" type="noConversion"/>
  </si>
  <si>
    <t>나산면</t>
  </si>
  <si>
    <t>삼축리 1184-3</t>
  </si>
  <si>
    <t>나산실용예술중학교</t>
  </si>
  <si>
    <t>나산중학교</t>
  </si>
  <si>
    <t>삼축리 1166-1</t>
  </si>
  <si>
    <t>나산실용예술중학교 개교</t>
  </si>
  <si>
    <t>학다리중학교</t>
  </si>
  <si>
    <t>사거리 467-1</t>
  </si>
  <si>
    <t>함평골프고등학교 이전</t>
  </si>
  <si>
    <t>영광</t>
  </si>
  <si>
    <t>법성포초진량분교장</t>
    <phoneticPr fontId="10" type="noConversion"/>
  </si>
  <si>
    <t>법성면</t>
  </si>
  <si>
    <t>신장리 868</t>
  </si>
  <si>
    <t>전남안전체험센터</t>
  </si>
  <si>
    <t>홍농남초계마분교장</t>
  </si>
  <si>
    <t>홍농읍</t>
  </si>
  <si>
    <t>계마리 884</t>
  </si>
  <si>
    <t>홍농초동명분교장</t>
  </si>
  <si>
    <t>가곡리 243</t>
  </si>
  <si>
    <t>영광정보산업고등학교</t>
    <phoneticPr fontId="10" type="noConversion"/>
  </si>
  <si>
    <t>낙월면</t>
  </si>
  <si>
    <t>월촌리 산313-3</t>
  </si>
  <si>
    <t>영광군남중 부지 내 위치</t>
  </si>
  <si>
    <t>약수초성암분교장</t>
  </si>
  <si>
    <t>북하면</t>
  </si>
  <si>
    <t>성함리 632</t>
  </si>
  <si>
    <t>전라남도자연탐구원</t>
  </si>
  <si>
    <t>약수중학교</t>
  </si>
  <si>
    <t>약수리 428-1</t>
  </si>
  <si>
    <t>진도서중학교</t>
  </si>
  <si>
    <t>진도읍</t>
  </si>
  <si>
    <t>교동리 589</t>
  </si>
  <si>
    <t>진도실업고등학교</t>
  </si>
  <si>
    <t>조도초동거차분교장</t>
  </si>
  <si>
    <t>조도면</t>
  </si>
  <si>
    <t>동거차 도리 30-6</t>
  </si>
  <si>
    <t>신안</t>
  </si>
  <si>
    <t>비금고등학교</t>
  </si>
  <si>
    <t>비금면</t>
  </si>
  <si>
    <t>덕산리 714</t>
  </si>
  <si>
    <t>기숙형비금중학교</t>
  </si>
  <si>
    <t>도초중학교</t>
  </si>
  <si>
    <t>도초면</t>
  </si>
  <si>
    <t>수항리 1468-3</t>
  </si>
  <si>
    <t>도초고에서 사용</t>
  </si>
  <si>
    <t>영암초학신분교장</t>
  </si>
  <si>
    <t>영암읍</t>
  </si>
  <si>
    <t>농덕리 704-2</t>
  </si>
  <si>
    <t>법성중안마분교장</t>
  </si>
  <si>
    <t>영광</t>
    <phoneticPr fontId="10" type="noConversion"/>
  </si>
  <si>
    <t>학교부지</t>
    <phoneticPr fontId="4" type="noConversion"/>
  </si>
  <si>
    <t>법성초안마분교장 운동장 사용</t>
    <phoneticPr fontId="10" type="noConversion"/>
  </si>
  <si>
    <t>전남계</t>
    <phoneticPr fontId="3" type="noConversion"/>
  </si>
  <si>
    <t>연도초역포분교장</t>
  </si>
  <si>
    <t>연도리 881</t>
    <phoneticPr fontId="3" type="noConversion"/>
  </si>
  <si>
    <t>도시 외곽에 위치해 있어 매수자, 대부자 문의없음</t>
    <phoneticPr fontId="4" type="noConversion"/>
  </si>
  <si>
    <t>유(마을공동체)</t>
    <phoneticPr fontId="4" type="noConversion"/>
  </si>
  <si>
    <t>사업계획서 제출요구</t>
    <phoneticPr fontId="4" type="noConversion"/>
  </si>
  <si>
    <t>화태초여동분교장</t>
  </si>
  <si>
    <t>횡간리 251</t>
    <phoneticPr fontId="3" type="noConversion"/>
  </si>
  <si>
    <t>여수시 공모사업 선정</t>
    <phoneticPr fontId="4" type="noConversion"/>
  </si>
  <si>
    <t>거문중초도분교장</t>
  </si>
  <si>
    <t>초도리 산456</t>
  </si>
  <si>
    <t>여안초등학교</t>
  </si>
  <si>
    <t>안도리 991</t>
    <phoneticPr fontId="3" type="noConversion"/>
  </si>
  <si>
    <t>화태초등학교</t>
  </si>
  <si>
    <t>화태리 313</t>
    <phoneticPr fontId="3" type="noConversion"/>
  </si>
  <si>
    <t>화태초돌산중화태분교장</t>
  </si>
  <si>
    <t>초도초등학교</t>
  </si>
  <si>
    <t>초도리 산 456</t>
  </si>
  <si>
    <t>계약사항 조율 중</t>
    <phoneticPr fontId="4" type="noConversion"/>
  </si>
  <si>
    <t>고서초주산분교장</t>
  </si>
  <si>
    <t>고서면</t>
  </si>
  <si>
    <t>월양길 159</t>
  </si>
  <si>
    <t>창의융합교육원 자체사업 중지</t>
    <phoneticPr fontId="4" type="noConversion"/>
  </si>
  <si>
    <t>자체활용 계획수립 예정</t>
    <phoneticPr fontId="4" type="noConversion"/>
  </si>
  <si>
    <t>만덕초용산분교장</t>
  </si>
  <si>
    <t>대덕면</t>
  </si>
  <si>
    <t>갈전리 687</t>
  </si>
  <si>
    <t>지역민을 위한 활용방안 발굴 요청에 따른 보존</t>
    <phoneticPr fontId="4" type="noConversion"/>
  </si>
  <si>
    <t>계획수립(입찰)</t>
    <phoneticPr fontId="4" type="noConversion"/>
  </si>
  <si>
    <t>보성중웅치분교장</t>
  </si>
  <si>
    <t>웅치면</t>
  </si>
  <si>
    <t>강산리 339</t>
  </si>
  <si>
    <t>활용희망자 부재</t>
    <phoneticPr fontId="4" type="noConversion"/>
  </si>
  <si>
    <t>보유 폐교가 많아 순차적으로 매각 추진</t>
    <phoneticPr fontId="4" type="noConversion"/>
  </si>
  <si>
    <t>노동초금호분교장</t>
  </si>
  <si>
    <t>노동면</t>
  </si>
  <si>
    <t>금호리 598</t>
  </si>
  <si>
    <t>장암초등학교</t>
  </si>
  <si>
    <t>벌교읍</t>
  </si>
  <si>
    <t>장암리 710-1</t>
  </si>
  <si>
    <t>득량서초등학교</t>
  </si>
  <si>
    <t>마천리 743-1</t>
  </si>
  <si>
    <t>아산초노치분교장</t>
  </si>
  <si>
    <t>백아면</t>
  </si>
  <si>
    <t>노치리 272</t>
  </si>
  <si>
    <t>지역민 매각 및 대부 반대로 활용 어려움</t>
    <phoneticPr fontId="4" type="noConversion"/>
  </si>
  <si>
    <t>매각을 추진하려고 하였으나 지역민 반대로 무산</t>
    <phoneticPr fontId="4" type="noConversion"/>
  </si>
  <si>
    <t>시종초종남분교장</t>
  </si>
  <si>
    <t>시종면</t>
  </si>
  <si>
    <t>금지리 1078</t>
  </si>
  <si>
    <t>유(지역농협 육묘장 활용)</t>
    <phoneticPr fontId="4" type="noConversion"/>
  </si>
  <si>
    <t>수의계약 추진예정</t>
    <phoneticPr fontId="4" type="noConversion"/>
  </si>
  <si>
    <t>도포초도신분교장</t>
  </si>
  <si>
    <t>도포면</t>
  </si>
  <si>
    <t>영호리 194</t>
  </si>
  <si>
    <t>서호북초등학교</t>
  </si>
  <si>
    <t>서호면</t>
  </si>
  <si>
    <t>성재리 1058</t>
  </si>
  <si>
    <t>해제동초등학교</t>
  </si>
  <si>
    <t>유월리 561</t>
  </si>
  <si>
    <t>활용 희망자 부재</t>
    <phoneticPr fontId="4" type="noConversion"/>
  </si>
  <si>
    <t>유(개인 매입 의사)</t>
    <phoneticPr fontId="4" type="noConversion"/>
  </si>
  <si>
    <t>사업계획서 제출 요구</t>
    <phoneticPr fontId="4" type="noConversion"/>
  </si>
  <si>
    <t>손불초용암분교장</t>
  </si>
  <si>
    <t>손불면</t>
  </si>
  <si>
    <t>죽암리 709</t>
  </si>
  <si>
    <t>관리기관이 학교로 되어 있고, 학교에서 대부중</t>
    <phoneticPr fontId="4" type="noConversion"/>
  </si>
  <si>
    <t>교육청으로 재산이관 후 매각 또는 대부</t>
    <phoneticPr fontId="4" type="noConversion"/>
  </si>
  <si>
    <t>대동향교초대신분교장</t>
  </si>
  <si>
    <t>금산리 422-7</t>
  </si>
  <si>
    <t>계획수립(입찰)</t>
  </si>
  <si>
    <t>조도초 맹골분교장</t>
  </si>
  <si>
    <t>맹골도리 74-1</t>
  </si>
  <si>
    <t>도서지역에 위치해 있어 매수자, 대부자 문의없음</t>
    <phoneticPr fontId="4" type="noConversion"/>
  </si>
  <si>
    <t>도서지역으로 활용문의 없음</t>
    <phoneticPr fontId="4" type="noConversion"/>
  </si>
  <si>
    <t>조도초 소죽도분교장</t>
  </si>
  <si>
    <t>서거차도리 150</t>
  </si>
  <si>
    <t>석교초 용등분교장</t>
  </si>
  <si>
    <t>임회면</t>
  </si>
  <si>
    <t>백동리 633</t>
  </si>
  <si>
    <t>지역민의 매각반대로 매각 보류</t>
    <phoneticPr fontId="4" type="noConversion"/>
  </si>
  <si>
    <t>자체활용 아이디어 공모 중</t>
    <phoneticPr fontId="4" type="noConversion"/>
  </si>
  <si>
    <t>군곡초등학교</t>
  </si>
  <si>
    <t>송지면</t>
  </si>
  <si>
    <t>군곡리 435</t>
  </si>
  <si>
    <t>면 소재지 외곽에 위치해 활용 문의 없음</t>
    <phoneticPr fontId="4" type="noConversion"/>
  </si>
  <si>
    <t>유(지자체 매입 의사)</t>
    <phoneticPr fontId="4" type="noConversion"/>
  </si>
  <si>
    <t>매입의사 표명
'24년 예산확보</t>
    <phoneticPr fontId="4" type="noConversion"/>
  </si>
  <si>
    <t>유달초 율도분교장</t>
  </si>
  <si>
    <t>율도동</t>
  </si>
  <si>
    <t>활용희망자가 없어 입찰 매각 추진 예정</t>
    <phoneticPr fontId="4" type="noConversion"/>
  </si>
  <si>
    <t>초도초광도분교장</t>
  </si>
  <si>
    <t>손죽리 산54</t>
  </si>
  <si>
    <t>소라중앙초등학교</t>
  </si>
  <si>
    <t>소라면</t>
  </si>
  <si>
    <t>봉두리 662</t>
  </si>
  <si>
    <t>지역민 매각 및 대부 반대</t>
    <phoneticPr fontId="4" type="noConversion"/>
  </si>
  <si>
    <t>화태초소두라분교장</t>
  </si>
  <si>
    <t>두라리 41</t>
    <phoneticPr fontId="3" type="noConversion"/>
  </si>
  <si>
    <t>금성초등학교</t>
  </si>
  <si>
    <t>금성리 475</t>
  </si>
  <si>
    <t>율촌초송도분교장</t>
  </si>
  <si>
    <t>율촌면</t>
  </si>
  <si>
    <t>여동리 185</t>
  </si>
  <si>
    <t>돌산초대신분교장</t>
  </si>
  <si>
    <t>신복리 730</t>
  </si>
  <si>
    <t>거문초덕촌분교장</t>
  </si>
  <si>
    <t>덕촌리 814-1</t>
  </si>
  <si>
    <t>거문초동도분교장</t>
  </si>
  <si>
    <t>동도리 1012</t>
  </si>
  <si>
    <t>율촌초산수분교장</t>
  </si>
  <si>
    <t>산수리 642</t>
  </si>
  <si>
    <t>거문초손죽분교장</t>
  </si>
  <si>
    <t>손죽리 산1466</t>
  </si>
  <si>
    <t>동산초판교분교장</t>
  </si>
  <si>
    <t>판교리 303</t>
    <phoneticPr fontId="3" type="noConversion"/>
  </si>
  <si>
    <t>별량초마산분교장</t>
  </si>
  <si>
    <t>마산리 249-1</t>
  </si>
  <si>
    <t>공유지분으로 활용 어려움</t>
  </si>
  <si>
    <t>공유지분으로 활용 어려움</t>
    <phoneticPr fontId="4" type="noConversion"/>
  </si>
  <si>
    <t>주암초어왕분교장</t>
  </si>
  <si>
    <t>주암면</t>
  </si>
  <si>
    <t>어왕리 1</t>
  </si>
  <si>
    <t>황전초평죽분교장</t>
  </si>
  <si>
    <t>평촌리 산193-1</t>
  </si>
  <si>
    <t>무단점유 및 지역민 매각 반대</t>
    <phoneticPr fontId="4" type="noConversion"/>
  </si>
  <si>
    <t>무단점유</t>
    <phoneticPr fontId="4" type="noConversion"/>
  </si>
  <si>
    <t>다도초덕림분교장</t>
  </si>
  <si>
    <t>다도면</t>
  </si>
  <si>
    <t>덕림리 536</t>
  </si>
  <si>
    <t>다시초국동분교장</t>
  </si>
  <si>
    <t>문평면</t>
  </si>
  <si>
    <t>국동리 678</t>
  </si>
  <si>
    <t>문평남초등학교</t>
  </si>
  <si>
    <t>옥당리 1119</t>
  </si>
  <si>
    <t>유(사업계획서 다수 제출)</t>
    <phoneticPr fontId="4" type="noConversion"/>
  </si>
  <si>
    <t>입찰 추진 예정</t>
    <phoneticPr fontId="4" type="noConversion"/>
  </si>
  <si>
    <t>다시남초등학교</t>
  </si>
  <si>
    <t>다시면</t>
  </si>
  <si>
    <t>문동리 654</t>
  </si>
  <si>
    <t>계획수립(수의)</t>
    <phoneticPr fontId="4" type="noConversion"/>
  </si>
  <si>
    <t>나주초이화분교</t>
  </si>
  <si>
    <t>토계동</t>
    <phoneticPr fontId="4" type="noConversion"/>
  </si>
  <si>
    <t>청사 이전 계획 수립 중</t>
    <phoneticPr fontId="4" type="noConversion"/>
  </si>
  <si>
    <t>토지초외곡분교장</t>
  </si>
  <si>
    <t>외곡리 543</t>
  </si>
  <si>
    <t>화계초여주분교장</t>
  </si>
  <si>
    <t>점암면</t>
  </si>
  <si>
    <t>여호리 244</t>
  </si>
  <si>
    <t>지역민 매각반대</t>
    <phoneticPr fontId="4" type="noConversion"/>
  </si>
  <si>
    <t>동강초매곡분교장</t>
  </si>
  <si>
    <t>동강면</t>
  </si>
  <si>
    <t>매곡리 413</t>
  </si>
  <si>
    <t>과역동초백일분교장</t>
  </si>
  <si>
    <t>과역면</t>
  </si>
  <si>
    <t>백일리 산908</t>
  </si>
  <si>
    <t>대서초안남분교장</t>
  </si>
  <si>
    <t>안남리 626</t>
  </si>
  <si>
    <t>나로고등학교</t>
  </si>
  <si>
    <t>봉래면</t>
  </si>
  <si>
    <t>신금리 838</t>
  </si>
  <si>
    <t>점암초신안분교장</t>
  </si>
  <si>
    <t>신안리 205</t>
  </si>
  <si>
    <t>수의계약 추진 중</t>
    <phoneticPr fontId="4" type="noConversion"/>
  </si>
  <si>
    <t>풍양초고옥분교장</t>
  </si>
  <si>
    <t>고옥리 275</t>
  </si>
  <si>
    <t>과역서초등학교</t>
  </si>
  <si>
    <t>노일리1000</t>
  </si>
  <si>
    <t>당초 매각했으나 계약금 미납으로 계약해지</t>
    <phoneticPr fontId="4" type="noConversion"/>
  </si>
  <si>
    <t>벌교초해도분교장</t>
  </si>
  <si>
    <t>장도리 산1-64</t>
  </si>
  <si>
    <t>벌교초제석분교장</t>
  </si>
  <si>
    <t>장양리 793</t>
  </si>
  <si>
    <t>웅치초등학교</t>
  </si>
  <si>
    <t>중산리 50</t>
  </si>
  <si>
    <t>부지교환 추진 중</t>
    <phoneticPr fontId="4" type="noConversion"/>
  </si>
  <si>
    <t>겸백초은덕분교장</t>
  </si>
  <si>
    <t>겸백면</t>
  </si>
  <si>
    <t>은덕리 19</t>
  </si>
  <si>
    <t>영등초등학교</t>
  </si>
  <si>
    <t>영등리 726</t>
  </si>
  <si>
    <t>노동초학동분교장</t>
  </si>
  <si>
    <t>학동리 501</t>
  </si>
  <si>
    <t>회천동초등학교</t>
  </si>
  <si>
    <t>회천면</t>
  </si>
  <si>
    <t>서당리 659</t>
  </si>
  <si>
    <t>아산초서유분교장</t>
  </si>
  <si>
    <t>서유리 526</t>
  </si>
  <si>
    <t>동복초가수분교장</t>
  </si>
  <si>
    <t>동복면</t>
  </si>
  <si>
    <t>가수리 861</t>
  </si>
  <si>
    <t>아산초송방분교장</t>
  </si>
  <si>
    <t>방리 385</t>
  </si>
  <si>
    <t>동면초옥호분교장</t>
  </si>
  <si>
    <t>동면</t>
    <phoneticPr fontId="3" type="noConversion"/>
  </si>
  <si>
    <t>옥호리 338</t>
    <phoneticPr fontId="3" type="noConversion"/>
  </si>
  <si>
    <t>유(지자체 매입)</t>
    <phoneticPr fontId="4" type="noConversion"/>
  </si>
  <si>
    <t>화순초수만분교장</t>
  </si>
  <si>
    <t>수만리 75</t>
  </si>
  <si>
    <t>청풍초신석분교장</t>
  </si>
  <si>
    <t>청풍면</t>
  </si>
  <si>
    <t>신석리 457</t>
  </si>
  <si>
    <t>지역민 반대로 폐교 활용 계획 수립에 어려움이 있음</t>
    <phoneticPr fontId="4" type="noConversion"/>
  </si>
  <si>
    <t>관산초영성분교장</t>
  </si>
  <si>
    <t>관산읍</t>
  </si>
  <si>
    <t>죽청리 420-1</t>
  </si>
  <si>
    <t>안양동초등학교</t>
  </si>
  <si>
    <t>안양면</t>
  </si>
  <si>
    <t>수문리 359-2</t>
  </si>
  <si>
    <t>강진서초영파분교장</t>
  </si>
  <si>
    <t>강진읍</t>
  </si>
  <si>
    <t>영파리 565</t>
  </si>
  <si>
    <t>금정초한대분교장</t>
  </si>
  <si>
    <t>한대리 2</t>
  </si>
  <si>
    <t>군서북초등학교</t>
  </si>
  <si>
    <t>군서면</t>
  </si>
  <si>
    <t>해창리 494-2</t>
  </si>
  <si>
    <t>금정초청룡분교장</t>
  </si>
  <si>
    <t>금정면</t>
  </si>
  <si>
    <t>청용리 899</t>
  </si>
  <si>
    <t>도포초영농분교장</t>
  </si>
  <si>
    <t>영호리 919-10</t>
  </si>
  <si>
    <t>운동장 등 학교부지 일부 타인 소유(공유지분)</t>
    <phoneticPr fontId="4" type="noConversion"/>
  </si>
  <si>
    <t>도포초수산분교장</t>
  </si>
  <si>
    <t>수산리 282-4</t>
  </si>
  <si>
    <t>일로초지감분교장</t>
  </si>
  <si>
    <t>감돈리 299</t>
  </si>
  <si>
    <t>현경고등학교</t>
  </si>
  <si>
    <t>현경면</t>
  </si>
  <si>
    <t>외반리 492-1</t>
  </si>
  <si>
    <t>염산초야월분교장</t>
  </si>
  <si>
    <t>염산면</t>
  </si>
  <si>
    <t>야월리 300</t>
  </si>
  <si>
    <t>영광서초등학교</t>
  </si>
  <si>
    <t>영광읍</t>
  </si>
  <si>
    <t>계송리 667</t>
  </si>
  <si>
    <t>향후 청사이전부지확보 관련하여 지자체와 교환부지로 활용 가능성 있음</t>
    <phoneticPr fontId="4" type="noConversion"/>
  </si>
  <si>
    <t>영광중앙초월송분교장</t>
  </si>
  <si>
    <t>덕호리 128</t>
  </si>
  <si>
    <t>향후 연립관사 부지 검토중</t>
    <phoneticPr fontId="4" type="noConversion"/>
  </si>
  <si>
    <t>사창초능성분교장</t>
  </si>
  <si>
    <t>삼계면</t>
  </si>
  <si>
    <t>능성리 599-1</t>
  </si>
  <si>
    <t>지역민 반대</t>
    <phoneticPr fontId="4" type="noConversion"/>
  </si>
  <si>
    <t>장성신흥중학교</t>
  </si>
  <si>
    <t>북일면</t>
  </si>
  <si>
    <t>성덕리 36</t>
  </si>
  <si>
    <t>의동초등학교</t>
  </si>
  <si>
    <t>초사리 102</t>
  </si>
  <si>
    <t>통합관사 계획수립 예정</t>
    <phoneticPr fontId="4" type="noConversion"/>
  </si>
  <si>
    <t>화원초화봉분교장</t>
  </si>
  <si>
    <t>화원면</t>
  </si>
  <si>
    <t>화봉리 226</t>
  </si>
  <si>
    <t>무단점유 해소 후 지자체와 부지교환 추진</t>
    <phoneticPr fontId="4" type="noConversion"/>
  </si>
  <si>
    <t>목포달리초외달도분교장</t>
  </si>
  <si>
    <t>목포시 달동 1298-2</t>
    <phoneticPr fontId="4" type="noConversion"/>
  </si>
  <si>
    <t>목포달성초</t>
  </si>
  <si>
    <t>목포시 죽교동 300</t>
    <phoneticPr fontId="4" type="noConversion"/>
  </si>
  <si>
    <t>목포서산초허사분교장</t>
  </si>
  <si>
    <t>목포시 달동 995</t>
    <phoneticPr fontId="4" type="noConversion"/>
  </si>
  <si>
    <t>화태초소횡간분교장</t>
  </si>
  <si>
    <t>여수시 남면 횡간리 21</t>
    <phoneticPr fontId="4" type="noConversion"/>
  </si>
  <si>
    <t>율촌초장도분교장</t>
  </si>
  <si>
    <t>여수시 율촌면 장도리 201-1</t>
    <phoneticPr fontId="4" type="noConversion"/>
  </si>
  <si>
    <t>여산초조발분교장</t>
  </si>
  <si>
    <t>여수시 화정면 조발리 178</t>
    <phoneticPr fontId="4" type="noConversion"/>
  </si>
  <si>
    <t>여산초사도분교장</t>
  </si>
  <si>
    <t>여수시 화정면 낭도리 208</t>
    <phoneticPr fontId="4" type="noConversion"/>
  </si>
  <si>
    <t>화태초나발분교장</t>
  </si>
  <si>
    <t>여수시 남면 두라리 73</t>
    <phoneticPr fontId="4" type="noConversion"/>
  </si>
  <si>
    <t>금봉초봉양분교장</t>
  </si>
  <si>
    <t>여수시 돌산읍 금봉리 425</t>
    <phoneticPr fontId="4" type="noConversion"/>
  </si>
  <si>
    <t>여안초부도분교장</t>
  </si>
  <si>
    <t>여수시 남면 안도리 1188-1</t>
    <phoneticPr fontId="4" type="noConversion"/>
  </si>
  <si>
    <t>옥천초운도분교장</t>
  </si>
  <si>
    <t>여수시 화양면 이천리 893</t>
    <phoneticPr fontId="4" type="noConversion"/>
  </si>
  <si>
    <t>화치초등학교</t>
  </si>
  <si>
    <t>여수시 화치동 623</t>
    <phoneticPr fontId="4" type="noConversion"/>
  </si>
  <si>
    <t>여남초두모분교장</t>
  </si>
  <si>
    <t>여수시 남면 두모리 393</t>
    <phoneticPr fontId="4" type="noConversion"/>
  </si>
  <si>
    <t>월례초등학교</t>
  </si>
  <si>
    <t>여수시 적량동 130-1</t>
    <phoneticPr fontId="4" type="noConversion"/>
  </si>
  <si>
    <t>여산초추도분교장</t>
  </si>
  <si>
    <t>여수시 화정면 낭도리 8-3</t>
    <phoneticPr fontId="4" type="noConversion"/>
  </si>
  <si>
    <t>안일초하화분교장</t>
  </si>
  <si>
    <t>여수시 화정면 하화리 126</t>
    <phoneticPr fontId="4" type="noConversion"/>
  </si>
  <si>
    <t>여산초규포분교장</t>
  </si>
  <si>
    <t>여수시 화정면 낭도리 369-6</t>
    <phoneticPr fontId="4" type="noConversion"/>
  </si>
  <si>
    <t>율림초등학교</t>
  </si>
  <si>
    <t>여수시 돌산읍 율림리 445</t>
    <phoneticPr fontId="4" type="noConversion"/>
  </si>
  <si>
    <t>묘도초온동분교장</t>
  </si>
  <si>
    <t>여수시 묘도동 195-1</t>
    <phoneticPr fontId="4" type="noConversion"/>
  </si>
  <si>
    <t>화치초삼간분교장</t>
  </si>
  <si>
    <t>여수시 중흥동 1555-14</t>
    <phoneticPr fontId="4" type="noConversion"/>
  </si>
  <si>
    <t>여남초항금분교장</t>
  </si>
  <si>
    <t>여수시 남면 유송리 1070</t>
    <phoneticPr fontId="4" type="noConversion"/>
  </si>
  <si>
    <t>옥천초오대분교장</t>
  </si>
  <si>
    <t>여수시 화양면 이천리 175</t>
    <phoneticPr fontId="4" type="noConversion"/>
  </si>
  <si>
    <t>여산초적금분교장</t>
  </si>
  <si>
    <t>여수시 화정면 적금리 329</t>
    <phoneticPr fontId="4" type="noConversion"/>
  </si>
  <si>
    <t>이목초등학교</t>
  </si>
  <si>
    <t>여수시 화양면 이목리 1392</t>
    <phoneticPr fontId="4" type="noConversion"/>
  </si>
  <si>
    <t>옥천초등학교</t>
  </si>
  <si>
    <t>여수시 화양면 옥적리 1423</t>
    <phoneticPr fontId="4" type="noConversion"/>
  </si>
  <si>
    <t>굴전초등학교</t>
  </si>
  <si>
    <t>여수시 돌산읍 평사리 1323</t>
    <phoneticPr fontId="4" type="noConversion"/>
  </si>
  <si>
    <t>초도초소거문분교장</t>
  </si>
  <si>
    <t>여수시 삼산면 손죽리 산291</t>
    <phoneticPr fontId="4" type="noConversion"/>
  </si>
  <si>
    <t>율촌중앙초등학교</t>
  </si>
  <si>
    <t>여수시 율촌면 가장리 830</t>
    <phoneticPr fontId="4" type="noConversion"/>
  </si>
  <si>
    <t>화정초제도분교장</t>
  </si>
  <si>
    <t>여수시 화정면 제도리 224-1</t>
    <phoneticPr fontId="4" type="noConversion"/>
  </si>
  <si>
    <t>여남초유송분교장</t>
  </si>
  <si>
    <t>여수시 남면 유송리 702</t>
    <phoneticPr fontId="4" type="noConversion"/>
  </si>
  <si>
    <t>초도초평도분교장</t>
  </si>
  <si>
    <t>여수시 삼산면 손죽리 산 18외1</t>
    <phoneticPr fontId="4" type="noConversion"/>
  </si>
  <si>
    <t>소라초달천분교장</t>
  </si>
  <si>
    <t>여수시 소라면 복산리 2060</t>
    <phoneticPr fontId="4" type="noConversion"/>
  </si>
  <si>
    <t>소라초송여자분교장</t>
  </si>
  <si>
    <t>여수시 화정면 여자리 282</t>
    <phoneticPr fontId="4" type="noConversion"/>
  </si>
  <si>
    <t>화양남중화정분교장</t>
  </si>
  <si>
    <t>여수시 화정면 백야리 382</t>
    <phoneticPr fontId="4" type="noConversion"/>
  </si>
  <si>
    <t>화정중앙초상화분교장</t>
  </si>
  <si>
    <t>여수시 화정면 상화리 100-2</t>
    <phoneticPr fontId="4" type="noConversion"/>
  </si>
  <si>
    <t>돌산초금봉분교장</t>
  </si>
  <si>
    <t>여수시 돌산읍 금봉리 1220</t>
    <phoneticPr fontId="4" type="noConversion"/>
  </si>
  <si>
    <t>상암초신덕분교장</t>
  </si>
  <si>
    <t>여수시 신덕동 6</t>
    <phoneticPr fontId="4" type="noConversion"/>
  </si>
  <si>
    <t>중흥초등학교</t>
  </si>
  <si>
    <t>여수시 중흥동 591</t>
    <phoneticPr fontId="4" type="noConversion"/>
  </si>
  <si>
    <t>삼일중학교</t>
  </si>
  <si>
    <t>여수시 중흥동 480</t>
    <phoneticPr fontId="4" type="noConversion"/>
  </si>
  <si>
    <t>초도초의성분교장</t>
  </si>
  <si>
    <t>여수시 삼산면 초도리 산1503</t>
    <phoneticPr fontId="4" type="noConversion"/>
  </si>
  <si>
    <t>삼일중묘도분교장</t>
  </si>
  <si>
    <t>여수시 묘도동1739-1</t>
    <phoneticPr fontId="4" type="noConversion"/>
  </si>
  <si>
    <t>돌산초송도분교장</t>
  </si>
  <si>
    <t>여수시 돌산읍 군내리 1434</t>
    <phoneticPr fontId="4" type="noConversion"/>
  </si>
  <si>
    <t>여남초유포분교장</t>
  </si>
  <si>
    <t>여수시 남면 유송리 214</t>
    <phoneticPr fontId="4" type="noConversion"/>
  </si>
  <si>
    <t>우산초월산분교장</t>
    <phoneticPr fontId="4" type="noConversion"/>
  </si>
  <si>
    <t>순천시 송광면 월산리 1023</t>
    <phoneticPr fontId="4" type="noConversion"/>
  </si>
  <si>
    <t>도월초등학교</t>
    <phoneticPr fontId="4" type="noConversion"/>
  </si>
  <si>
    <t>순천시 상사면 도월리 196</t>
    <phoneticPr fontId="4" type="noConversion"/>
  </si>
  <si>
    <t>월계초등학교</t>
  </si>
  <si>
    <t>순천시 월등면 망룡리 628</t>
    <phoneticPr fontId="4" type="noConversion"/>
  </si>
  <si>
    <t>운룡초등학교</t>
    <phoneticPr fontId="4" type="noConversion"/>
  </si>
  <si>
    <t>순천시 주암면 운룡리 655</t>
    <phoneticPr fontId="4" type="noConversion"/>
  </si>
  <si>
    <t>이읍초우산분교장</t>
    <phoneticPr fontId="4" type="noConversion"/>
  </si>
  <si>
    <t>순천시 송광면 우산리 812-7</t>
    <phoneticPr fontId="4" type="noConversion"/>
  </si>
  <si>
    <t>순천서초등학교</t>
  </si>
  <si>
    <t>순천시 와룡동 353</t>
    <phoneticPr fontId="4" type="noConversion"/>
  </si>
  <si>
    <t>승주봉덕분교장</t>
  </si>
  <si>
    <t>순천시 승주읍 봉덕리</t>
    <phoneticPr fontId="4" type="noConversion"/>
  </si>
  <si>
    <t>별량동초등학교</t>
  </si>
  <si>
    <t>순천시 별량면 덕정리 360</t>
    <phoneticPr fontId="4" type="noConversion"/>
  </si>
  <si>
    <t>송광초후곡분교장</t>
    <phoneticPr fontId="4" type="noConversion"/>
  </si>
  <si>
    <t>순천시 송광면 후곡리 893</t>
    <phoneticPr fontId="4" type="noConversion"/>
  </si>
  <si>
    <t>용림초비룡분교장</t>
    <phoneticPr fontId="4" type="noConversion"/>
  </si>
  <si>
    <t>순천시 황전면 비촌리 250</t>
    <phoneticPr fontId="4" type="noConversion"/>
  </si>
  <si>
    <t>동산초구상분교장</t>
    <phoneticPr fontId="4" type="noConversion"/>
  </si>
  <si>
    <t>순천시 서면 흥대리 72-1</t>
    <phoneticPr fontId="4" type="noConversion"/>
  </si>
  <si>
    <t>별량대룡분교장</t>
  </si>
  <si>
    <t>순천시 별량면 대룡리 533</t>
    <phoneticPr fontId="4" type="noConversion"/>
  </si>
  <si>
    <t>낙안금산분교장</t>
  </si>
  <si>
    <t>순천시 낙안면 금산리 183</t>
    <phoneticPr fontId="4" type="noConversion"/>
  </si>
  <si>
    <t>낙안남초등학교</t>
  </si>
  <si>
    <t>순천시 낙안면 이곡리 288</t>
    <phoneticPr fontId="4" type="noConversion"/>
  </si>
  <si>
    <t>송광초등학교</t>
  </si>
  <si>
    <t>순천시 송광면 신평리 477</t>
    <phoneticPr fontId="4" type="noConversion"/>
  </si>
  <si>
    <t>충무초등학교</t>
  </si>
  <si>
    <t>순천시 해룡면 신성리 482</t>
    <phoneticPr fontId="4" type="noConversion"/>
  </si>
  <si>
    <t>승주초구강분교장</t>
  </si>
  <si>
    <t>순천시 승주읍 구강리 871</t>
    <phoneticPr fontId="4" type="noConversion"/>
  </si>
  <si>
    <t>금계분교장</t>
  </si>
  <si>
    <t>나주시 문평면 북동리</t>
  </si>
  <si>
    <t>관평초등학교</t>
  </si>
  <si>
    <t>나주시 평산동 169</t>
  </si>
  <si>
    <t>신황초등학교</t>
  </si>
  <si>
    <t>나주시 봉황면 황룡리 733</t>
  </si>
  <si>
    <t>다시초신광분교장</t>
    <phoneticPr fontId="4" type="noConversion"/>
  </si>
  <si>
    <t>나주시 다시면 신광리 873</t>
  </si>
  <si>
    <t>신곡분교장</t>
  </si>
  <si>
    <t>나주시 공산면 신곡리 676</t>
  </si>
  <si>
    <t>가송분교장</t>
  </si>
  <si>
    <t>나주시 공산면 가송리 10-2</t>
  </si>
  <si>
    <t>봉황서초덕곡분교장</t>
    <phoneticPr fontId="4" type="noConversion"/>
  </si>
  <si>
    <t>나주시 봉황면 덕곡리 342</t>
  </si>
  <si>
    <t>다시초회진분교장</t>
    <phoneticPr fontId="4" type="noConversion"/>
  </si>
  <si>
    <t>나주시 다시면 회진리 163</t>
  </si>
  <si>
    <t>청송분교장</t>
  </si>
  <si>
    <t>나주시 반남면 총송리 171</t>
  </si>
  <si>
    <t>세지서초등학교</t>
  </si>
  <si>
    <t>나주시 세지면 송제리 679</t>
  </si>
  <si>
    <t>영산포서초등학교</t>
  </si>
  <si>
    <t>나주시 동수동 144</t>
  </si>
  <si>
    <t>노안서초등학교</t>
  </si>
  <si>
    <t>나주시 노안면 안산리 880</t>
  </si>
  <si>
    <t>산포남초등학교</t>
  </si>
  <si>
    <t>나주시 산포면 송림리 536</t>
  </si>
  <si>
    <t>동강남초등학교</t>
  </si>
  <si>
    <t>나주시 동강면 대전리 54</t>
  </si>
  <si>
    <t>암정분교장</t>
  </si>
  <si>
    <t>나주시 다도면 암정리 569</t>
  </si>
  <si>
    <t>노안남초학산분교장</t>
    <phoneticPr fontId="4" type="noConversion"/>
  </si>
  <si>
    <t>나주시 노안면 학산리 397-3</t>
  </si>
  <si>
    <t>노안초유곡분교장</t>
    <phoneticPr fontId="4" type="noConversion"/>
  </si>
  <si>
    <t>나주시 노안면 유곡리 129-1</t>
  </si>
  <si>
    <t>고마분교장</t>
  </si>
  <si>
    <t>나주시 다도면 판촌리 280</t>
  </si>
  <si>
    <t>봉황초덕림분교장</t>
    <phoneticPr fontId="4" type="noConversion"/>
  </si>
  <si>
    <t>나주시 봉황면 덕림리 313</t>
  </si>
  <si>
    <t>금천남초등학교</t>
  </si>
  <si>
    <t>나주시 금천면 동악리 566</t>
  </si>
  <si>
    <t>방산분교장</t>
  </si>
  <si>
    <t>나주시 다도면 방산리 1278</t>
  </si>
  <si>
    <t>광촌분교장</t>
  </si>
  <si>
    <t>나주시 남평읍 광촌리 507</t>
    <phoneticPr fontId="4" type="noConversion"/>
  </si>
  <si>
    <t>금도초등학교</t>
  </si>
  <si>
    <t>광양시 골약면 금호리 149</t>
    <phoneticPr fontId="4" type="noConversion"/>
  </si>
  <si>
    <t>진상북초회계분교장</t>
  </si>
  <si>
    <t>광양시 진상면 어치리 1140</t>
    <phoneticPr fontId="4" type="noConversion"/>
  </si>
  <si>
    <t>진상북초웅동분교장</t>
  </si>
  <si>
    <t>광양시 진상면 황죽리 1395</t>
    <phoneticPr fontId="4" type="noConversion"/>
  </si>
  <si>
    <t>광양서초석사분교장</t>
  </si>
  <si>
    <t>광양시 봉강면 석사리 913-1</t>
    <phoneticPr fontId="4" type="noConversion"/>
  </si>
  <si>
    <t>다압중앙초금천분교장</t>
  </si>
  <si>
    <t>광양시 다압면 금천리 1562</t>
    <phoneticPr fontId="4" type="noConversion"/>
  </si>
  <si>
    <t xml:space="preserve">다압중앙초신원분교장 </t>
  </si>
  <si>
    <t>광양시 다압면 신원리 1252</t>
    <phoneticPr fontId="4" type="noConversion"/>
  </si>
  <si>
    <t>옥곡초죽양분교장</t>
  </si>
  <si>
    <t>광양시 옥곡면 대죽리 665</t>
    <phoneticPr fontId="4" type="noConversion"/>
  </si>
  <si>
    <t>봉강초조령분교장</t>
  </si>
  <si>
    <t>광양시 봉강면 조령리 224</t>
    <phoneticPr fontId="4" type="noConversion"/>
  </si>
  <si>
    <t>광양진월중진중분교장</t>
  </si>
  <si>
    <t>광양시 진월면 오사리 135-193</t>
    <phoneticPr fontId="4" type="noConversion"/>
  </si>
  <si>
    <t>진월초오신분교장</t>
  </si>
  <si>
    <t>광양시 진월면 오사리 277</t>
    <phoneticPr fontId="4" type="noConversion"/>
  </si>
  <si>
    <t>광양용강초사곡분교장</t>
  </si>
  <si>
    <t>광양시 광양읍 사곡리 1005</t>
    <phoneticPr fontId="4" type="noConversion"/>
  </si>
  <si>
    <t>삼산초등학교</t>
  </si>
  <si>
    <t>담양군 대전면 행성리 11</t>
    <phoneticPr fontId="4" type="noConversion"/>
  </si>
  <si>
    <t>금성남초등학교</t>
  </si>
  <si>
    <t>담양군 금성면 외추리 75-1</t>
    <phoneticPr fontId="4" type="noConversion"/>
  </si>
  <si>
    <t>창평북초광덕분교장</t>
  </si>
  <si>
    <t>담양군 창평면 광덕리 214</t>
    <phoneticPr fontId="4" type="noConversion"/>
  </si>
  <si>
    <t>월산북초등학교</t>
  </si>
  <si>
    <t>담양군 월산면 용암리 567-6</t>
    <phoneticPr fontId="4" type="noConversion"/>
  </si>
  <si>
    <t>창평초외동분교장</t>
  </si>
  <si>
    <t>담양군 창평면 외동리 675</t>
    <phoneticPr fontId="4" type="noConversion"/>
  </si>
  <si>
    <t>만덕초입석분교장</t>
  </si>
  <si>
    <t>담양군 대덕면 입석리 423</t>
    <phoneticPr fontId="4" type="noConversion"/>
  </si>
  <si>
    <t>만덕초금당분교장</t>
  </si>
  <si>
    <t>담양군 대덕면 금산리 497</t>
    <phoneticPr fontId="4" type="noConversion"/>
  </si>
  <si>
    <t>용면초용연분교장</t>
  </si>
  <si>
    <t>담양군 용면 용면리 555</t>
    <phoneticPr fontId="4" type="noConversion"/>
  </si>
  <si>
    <t>창평초유곡분교장</t>
  </si>
  <si>
    <t>담양군 창평면 유곡리 818</t>
    <phoneticPr fontId="4" type="noConversion"/>
  </si>
  <si>
    <t>담양군 금성면 덕성리 567</t>
    <phoneticPr fontId="4" type="noConversion"/>
  </si>
  <si>
    <t>한재초중옥분교장</t>
  </si>
  <si>
    <t>담양군 대전면 중옥리 40-1</t>
    <phoneticPr fontId="4" type="noConversion"/>
  </si>
  <si>
    <t>무정동초등학교</t>
  </si>
  <si>
    <t>담양군 무정면 정석리 461-1</t>
    <phoneticPr fontId="4" type="noConversion"/>
  </si>
  <si>
    <t>월산동초등학교</t>
  </si>
  <si>
    <t>담양군 월산면 오성리 65-1</t>
    <phoneticPr fontId="4" type="noConversion"/>
  </si>
  <si>
    <t>수북남초등학교</t>
  </si>
  <si>
    <t>담양군 수북면 개동리 542-5</t>
    <phoneticPr fontId="4" type="noConversion"/>
  </si>
  <si>
    <t>추성고등학교</t>
  </si>
  <si>
    <t>담양군 담양읍 향교리</t>
    <phoneticPr fontId="36" type="noConversion"/>
  </si>
  <si>
    <t>오곡초하한분교장</t>
  </si>
  <si>
    <t>곡성군 죽곡면 하한리 619</t>
    <phoneticPr fontId="4" type="noConversion"/>
  </si>
  <si>
    <t>옥과초옥수분교장</t>
  </si>
  <si>
    <t>곡성군 옥과면 합강리 499-1</t>
    <phoneticPr fontId="4" type="noConversion"/>
  </si>
  <si>
    <t>오곡초예성분교장</t>
  </si>
  <si>
    <t>곡성군 고달면 두가리 672</t>
    <phoneticPr fontId="4" type="noConversion"/>
  </si>
  <si>
    <t>오산초성산분교장</t>
  </si>
  <si>
    <t>곡성군 오산면 선세리 702</t>
    <phoneticPr fontId="4" type="noConversion"/>
  </si>
  <si>
    <t>죽곡초동계분교장</t>
  </si>
  <si>
    <t>곡성군 죽곡면 동계리 269</t>
    <phoneticPr fontId="4" type="noConversion"/>
  </si>
  <si>
    <t>삼기중학교</t>
  </si>
  <si>
    <t>곡성군 삼기면 괴소리 291</t>
    <phoneticPr fontId="4" type="noConversion"/>
  </si>
  <si>
    <t>곡성중앙초압록분교장</t>
  </si>
  <si>
    <t>곡성군 오곡면 압록리 72-2</t>
    <phoneticPr fontId="4" type="noConversion"/>
  </si>
  <si>
    <t>곡성동초등학교</t>
  </si>
  <si>
    <t>곡성군 곡성읍 장선리 981</t>
    <phoneticPr fontId="4" type="noConversion"/>
  </si>
  <si>
    <t>석곡고등학교</t>
  </si>
  <si>
    <t>곡성군 석곡면 덕흥리 191</t>
    <phoneticPr fontId="4" type="noConversion"/>
  </si>
  <si>
    <t>흥산초등학교</t>
  </si>
  <si>
    <t>곡성군 겸면 괴정리 873</t>
    <phoneticPr fontId="4" type="noConversion"/>
  </si>
  <si>
    <t>삼기초삼명분교장</t>
  </si>
  <si>
    <t>곡성군 삼기면 근촌리 232</t>
    <phoneticPr fontId="4" type="noConversion"/>
  </si>
  <si>
    <t>삼기초통명분교장</t>
  </si>
  <si>
    <t>곡성군 삼기면 금반리 672-7</t>
    <phoneticPr fontId="4" type="noConversion"/>
  </si>
  <si>
    <t>오곡초봉조분교장</t>
  </si>
  <si>
    <t>곡성군 오곡면 봉조리 15</t>
    <phoneticPr fontId="4" type="noConversion"/>
  </si>
  <si>
    <t>창립초등학교</t>
  </si>
  <si>
    <t>곡성군 입면 창정리 272</t>
    <phoneticPr fontId="4" type="noConversion"/>
  </si>
  <si>
    <t>겸면초등학교</t>
  </si>
  <si>
    <t>곡성군 겸면 남양리 116</t>
    <phoneticPr fontId="4" type="noConversion"/>
  </si>
  <si>
    <t>목사동초등학교</t>
  </si>
  <si>
    <t>곡성군 목사동면 죽정리 824-5</t>
    <phoneticPr fontId="4" type="noConversion"/>
  </si>
  <si>
    <t>입면초동산분교장</t>
  </si>
  <si>
    <t>곡성군 입면 약천리 470</t>
    <phoneticPr fontId="4" type="noConversion"/>
  </si>
  <si>
    <t>죽곡초봉정분교장</t>
  </si>
  <si>
    <t>곡성군 죽곡면 봉정리 264</t>
    <phoneticPr fontId="4" type="noConversion"/>
  </si>
  <si>
    <t>문척초삼성분교장</t>
  </si>
  <si>
    <t>구례군 문척면 중산리 279</t>
    <phoneticPr fontId="4" type="noConversion"/>
  </si>
  <si>
    <t>토지초농평분교장</t>
  </si>
  <si>
    <t>구례군 토지면 내동리 300</t>
    <phoneticPr fontId="4" type="noConversion"/>
  </si>
  <si>
    <t>원촌초원동분교장</t>
  </si>
  <si>
    <t>구례군 산동면 이평리 463-2</t>
    <phoneticPr fontId="4" type="noConversion"/>
  </si>
  <si>
    <t>이평초등학교</t>
  </si>
  <si>
    <t>구례군 산동면 이평리 452-1</t>
    <phoneticPr fontId="4" type="noConversion"/>
  </si>
  <si>
    <t>토지초송정분교장</t>
  </si>
  <si>
    <t>구례군 토지면 송정리 340</t>
    <phoneticPr fontId="4" type="noConversion"/>
  </si>
  <si>
    <t>간문초효곡분교장</t>
  </si>
  <si>
    <t>구례군 간전면 효곡리 366-1</t>
    <phoneticPr fontId="4" type="noConversion"/>
  </si>
  <si>
    <t>간문초중대분교장</t>
  </si>
  <si>
    <t>구례군 간전면 중대리 79</t>
    <phoneticPr fontId="4" type="noConversion"/>
  </si>
  <si>
    <t>구례중앙초신월분교장</t>
  </si>
  <si>
    <t>구례군 구례읍 신월리 139-4</t>
    <phoneticPr fontId="4" type="noConversion"/>
  </si>
  <si>
    <t>영남첨도분교장</t>
  </si>
  <si>
    <t>고흥군 포두면 오취리 산219</t>
    <phoneticPr fontId="4" type="noConversion"/>
  </si>
  <si>
    <t>봉래하반분교장</t>
  </si>
  <si>
    <t>고흥군 봉래면 예내리 49</t>
    <phoneticPr fontId="4" type="noConversion"/>
  </si>
  <si>
    <t>봉래염포분교장</t>
  </si>
  <si>
    <t>고흥군 봉래면 외초리 290-1</t>
    <phoneticPr fontId="4" type="noConversion"/>
  </si>
  <si>
    <t>도화단장분교장</t>
  </si>
  <si>
    <t>고흥군 도화면 구암리 70-1</t>
    <phoneticPr fontId="4" type="noConversion"/>
  </si>
  <si>
    <t>봉래수락분교장</t>
  </si>
  <si>
    <t>고흥군 봉래면 사양리 930</t>
    <phoneticPr fontId="4" type="noConversion"/>
  </si>
  <si>
    <t>포두초교포두서분교장</t>
  </si>
  <si>
    <t>고흥군 포두면 봉림리 38</t>
    <phoneticPr fontId="4" type="noConversion"/>
  </si>
  <si>
    <t>금산제일초교익금분교장</t>
  </si>
  <si>
    <t>고흥군 금산면 어전리 436</t>
    <phoneticPr fontId="4" type="noConversion"/>
  </si>
  <si>
    <t>영남초교우두분교장</t>
  </si>
  <si>
    <t>고흥군 영남면 우천리 315-2</t>
    <phoneticPr fontId="4" type="noConversion"/>
  </si>
  <si>
    <t>봉래초교사양분교장</t>
  </si>
  <si>
    <t>고흥군 봉래면 사양리 243</t>
    <phoneticPr fontId="4" type="noConversion"/>
  </si>
  <si>
    <t>과역동초교진지분교장</t>
  </si>
  <si>
    <t>고흥군 과역면 백일리 1016-9</t>
    <phoneticPr fontId="4" type="noConversion"/>
  </si>
  <si>
    <t>금산초연홍분교장</t>
  </si>
  <si>
    <t>고흥군 금산면 신전리 880</t>
    <phoneticPr fontId="4" type="noConversion"/>
  </si>
  <si>
    <t>봉암초등학교</t>
  </si>
  <si>
    <t>고흥군 도양읍 봉암리 308</t>
    <phoneticPr fontId="4" type="noConversion"/>
  </si>
  <si>
    <t>운대초등학교</t>
  </si>
  <si>
    <t>고흥군 두원면 운대리 458</t>
    <phoneticPr fontId="4" type="noConversion"/>
  </si>
  <si>
    <t>녹동초 상도분교장</t>
  </si>
  <si>
    <t>고흥군 도양읍 봉암리 2829</t>
    <phoneticPr fontId="4" type="noConversion"/>
  </si>
  <si>
    <t>영남중앙초등학교</t>
  </si>
  <si>
    <t>고흥군 영남면 금사리 528</t>
    <phoneticPr fontId="4" type="noConversion"/>
  </si>
  <si>
    <t>청송초등학교</t>
  </si>
  <si>
    <t>고흥군 동강면 청송리 457-2</t>
    <phoneticPr fontId="4" type="noConversion"/>
  </si>
  <si>
    <t>도덕중앙초등학교</t>
  </si>
  <si>
    <t>고흥군 도덕면 가야리 799</t>
    <phoneticPr fontId="4" type="noConversion"/>
  </si>
  <si>
    <t>옥강초등학교</t>
  </si>
  <si>
    <t>고흥군 포두면 옥강리 603</t>
    <phoneticPr fontId="4" type="noConversion"/>
  </si>
  <si>
    <t>금산동초등학교</t>
  </si>
  <si>
    <t>고흥군 금산면 신평리 206</t>
    <phoneticPr fontId="4" type="noConversion"/>
  </si>
  <si>
    <t>화계초강산분교장</t>
  </si>
  <si>
    <t>고흥군 점암면 강산리 454</t>
    <phoneticPr fontId="4" type="noConversion"/>
  </si>
  <si>
    <t>두원중앙초두원분교장</t>
  </si>
  <si>
    <t>고흥군 두원면 학곡리 1355</t>
    <phoneticPr fontId="4" type="noConversion"/>
  </si>
  <si>
    <t>남양서초등학교</t>
  </si>
  <si>
    <t>고흥군 남양면 중산리 750</t>
    <phoneticPr fontId="4" type="noConversion"/>
  </si>
  <si>
    <t>포두북초등학교</t>
  </si>
  <si>
    <t>고흥군 포두면 상포리 708</t>
    <phoneticPr fontId="4" type="noConversion"/>
  </si>
  <si>
    <t>포두남중학교</t>
  </si>
  <si>
    <t>고흥군 포두면 옥강리 776</t>
    <phoneticPr fontId="4" type="noConversion"/>
  </si>
  <si>
    <t>도화초지죽분교장</t>
  </si>
  <si>
    <t>고흥군 도화면 지죽리 47-2</t>
    <phoneticPr fontId="4" type="noConversion"/>
  </si>
  <si>
    <t>고흥서초등학교</t>
  </si>
  <si>
    <t>고흥군 고흥읍 호동리 1334</t>
    <phoneticPr fontId="4" type="noConversion"/>
  </si>
  <si>
    <t>화계초원주분교장</t>
  </si>
  <si>
    <t>고흥군 과역면 백일리 산118-2</t>
    <phoneticPr fontId="4" type="noConversion"/>
  </si>
  <si>
    <t>가화초등학교</t>
  </si>
  <si>
    <t>고흥군 도화면 가화리 556</t>
    <phoneticPr fontId="4" type="noConversion"/>
  </si>
  <si>
    <t>금산초금산중앙분교장</t>
  </si>
  <si>
    <t>고흥군 금산면 석정리 275-7</t>
    <phoneticPr fontId="4" type="noConversion"/>
  </si>
  <si>
    <t>영남초영동분교장</t>
  </si>
  <si>
    <t>고흥군 영남면 우천리 831-1</t>
    <phoneticPr fontId="4" type="noConversion"/>
  </si>
  <si>
    <t>남열초등학교</t>
  </si>
  <si>
    <t>고흥군 영남면 남열리 1135</t>
    <phoneticPr fontId="4" type="noConversion"/>
  </si>
  <si>
    <t>금산제일초금장분교장</t>
  </si>
  <si>
    <t>고흥군 금산면 어전리 28-1</t>
    <phoneticPr fontId="4" type="noConversion"/>
  </si>
  <si>
    <t>포두초 오취분교장</t>
  </si>
  <si>
    <t>고흥군 포두면 오취리 312</t>
    <phoneticPr fontId="4" type="noConversion"/>
  </si>
  <si>
    <t>녹동초화도분교장</t>
  </si>
  <si>
    <t>고흥군 도화면 발포리 35</t>
    <phoneticPr fontId="4" type="noConversion"/>
  </si>
  <si>
    <t>금산초교금산서분교장</t>
  </si>
  <si>
    <t>고흥군 금산면 신촌리 1122</t>
    <phoneticPr fontId="4" type="noConversion"/>
  </si>
  <si>
    <t>과역동초등학교</t>
  </si>
  <si>
    <t>고흥군 과역면 연등리 371-2</t>
    <phoneticPr fontId="4" type="noConversion"/>
  </si>
  <si>
    <t>도양중학교</t>
  </si>
  <si>
    <t>고흥군 도양읍 관리 430</t>
    <phoneticPr fontId="4" type="noConversion"/>
  </si>
  <si>
    <t>금산중동분교장</t>
  </si>
  <si>
    <t>고흥군 금산면 오천리 86-2</t>
    <phoneticPr fontId="4" type="noConversion"/>
  </si>
  <si>
    <t>금산제일초등학교</t>
  </si>
  <si>
    <t>고흥군 금산면 어전리 1240</t>
    <phoneticPr fontId="4" type="noConversion"/>
  </si>
  <si>
    <t>덕흥초등학교</t>
  </si>
  <si>
    <t>고흥군 동일면 덕흥리 701</t>
    <phoneticPr fontId="4" type="noConversion"/>
  </si>
  <si>
    <t>도양초등학교</t>
  </si>
  <si>
    <t>고흥군 도양읍 관리 1160</t>
    <phoneticPr fontId="4" type="noConversion"/>
  </si>
  <si>
    <t>과역북초등학교</t>
  </si>
  <si>
    <t>고흥군 과역면 도천리 319</t>
    <phoneticPr fontId="4" type="noConversion"/>
  </si>
  <si>
    <t>노인요양시설</t>
  </si>
  <si>
    <t>봉래초남분교장</t>
  </si>
  <si>
    <t>고흥군 봉래면 예내리 1040</t>
    <phoneticPr fontId="4" type="noConversion"/>
  </si>
  <si>
    <t>망주초등학교</t>
  </si>
  <si>
    <t>고흥군 남양면 망주리 1451</t>
    <phoneticPr fontId="4" type="noConversion"/>
  </si>
  <si>
    <t>도덕초오마분교장</t>
  </si>
  <si>
    <t>고흥군 도덕면 오마리 246-3</t>
    <phoneticPr fontId="4" type="noConversion"/>
  </si>
  <si>
    <t>보성남초쾌상분교장</t>
  </si>
  <si>
    <t>보성군 보성읍 쾌상리629-2</t>
    <phoneticPr fontId="4" type="noConversion"/>
  </si>
  <si>
    <t>문덕초죽산분교장</t>
  </si>
  <si>
    <t>보성군 문덕면 죽산리123-1</t>
    <phoneticPr fontId="4" type="noConversion"/>
  </si>
  <si>
    <t>회천동초객산분교장</t>
  </si>
  <si>
    <t>보성군 회천면 객산리207</t>
    <phoneticPr fontId="4" type="noConversion"/>
  </si>
  <si>
    <t>홍교초등학교</t>
    <phoneticPr fontId="4" type="noConversion"/>
  </si>
  <si>
    <t>보성군 벌교읍 연산리451-4</t>
    <phoneticPr fontId="4" type="noConversion"/>
  </si>
  <si>
    <t>복내초진봉분교장</t>
    <phoneticPr fontId="4" type="noConversion"/>
  </si>
  <si>
    <t>보성군 복내면 용동리460</t>
    <phoneticPr fontId="4" type="noConversion"/>
  </si>
  <si>
    <t>웅치초삼수분교장</t>
  </si>
  <si>
    <t>보성군 웅치면 봉산리444</t>
    <phoneticPr fontId="4" type="noConversion"/>
  </si>
  <si>
    <t>군농초등학교</t>
  </si>
  <si>
    <t>보성군 회천면 군농리592</t>
    <phoneticPr fontId="4" type="noConversion"/>
  </si>
  <si>
    <t>보성초봉산분교장</t>
  </si>
  <si>
    <t>보성군 보성읍 봉산리310</t>
    <phoneticPr fontId="4" type="noConversion"/>
  </si>
  <si>
    <t>보성서초등학교</t>
  </si>
  <si>
    <t>보성군 보성읍 대야리329</t>
    <phoneticPr fontId="4" type="noConversion"/>
  </si>
  <si>
    <t>미력초반룡분교장</t>
  </si>
  <si>
    <t>보성군 미력면 반룡리654-1</t>
    <phoneticPr fontId="4" type="noConversion"/>
  </si>
  <si>
    <t>문덕초용암분교장</t>
  </si>
  <si>
    <t>보성군 문덕면 용암리821-1</t>
    <phoneticPr fontId="4" type="noConversion"/>
  </si>
  <si>
    <t>도자기체험장</t>
  </si>
  <si>
    <t>미력동초등학교</t>
  </si>
  <si>
    <t>보성군 미력면 용정리186</t>
    <phoneticPr fontId="4" type="noConversion"/>
  </si>
  <si>
    <t>율어초선암분교장</t>
  </si>
  <si>
    <t>보성군 율어면 선암리835</t>
    <phoneticPr fontId="4" type="noConversion"/>
  </si>
  <si>
    <t>벌교동초등학교</t>
  </si>
  <si>
    <t>보성군 벌교읍호동리635</t>
    <phoneticPr fontId="4" type="noConversion"/>
  </si>
  <si>
    <t>벌교서초등학교</t>
  </si>
  <si>
    <t>보성군 벌교읍 칠동리305</t>
    <phoneticPr fontId="4" type="noConversion"/>
  </si>
  <si>
    <t>복내초용교분교장</t>
  </si>
  <si>
    <t>보성군 복내면 동교리620</t>
    <phoneticPr fontId="4" type="noConversion"/>
  </si>
  <si>
    <t>복내중문덕분교장</t>
  </si>
  <si>
    <t>보성군 문덕면 운곡리35-10</t>
    <phoneticPr fontId="4" type="noConversion"/>
  </si>
  <si>
    <t>부용초등학교</t>
  </si>
  <si>
    <t>보성군 벌교읍 고읍리840</t>
    <phoneticPr fontId="4" type="noConversion"/>
  </si>
  <si>
    <t>비봉초등학교</t>
  </si>
  <si>
    <t>보성군 득량면 비봉리61-1</t>
    <phoneticPr fontId="4" type="noConversion"/>
  </si>
  <si>
    <t>복내남초등학교</t>
  </si>
  <si>
    <t>보성군 복내면 장천리578</t>
    <phoneticPr fontId="4" type="noConversion"/>
  </si>
  <si>
    <t>율어동초등학교</t>
  </si>
  <si>
    <t>보성군 율어면 이동리861</t>
    <phoneticPr fontId="4" type="noConversion"/>
  </si>
  <si>
    <t>겸백초남양분교장</t>
  </si>
  <si>
    <t>보성군 겸백면 남양리1015</t>
    <phoneticPr fontId="4" type="noConversion"/>
  </si>
  <si>
    <t>이서초등학교</t>
    <phoneticPr fontId="4" type="noConversion"/>
  </si>
  <si>
    <t>화순군 이서면 도석리 240</t>
    <phoneticPr fontId="4" type="noConversion"/>
  </si>
  <si>
    <t>이서초성산분교장</t>
  </si>
  <si>
    <t>화순군 이서면 서리123-10</t>
  </si>
  <si>
    <t>사평초다산분교장</t>
  </si>
  <si>
    <t>화순군 남면 다산리 399</t>
    <phoneticPr fontId="4" type="noConversion"/>
  </si>
  <si>
    <t>동복초유천분교장</t>
  </si>
  <si>
    <t>화순군 동복면 유천리 757</t>
    <phoneticPr fontId="4" type="noConversion"/>
  </si>
  <si>
    <t>한천동초고시분교장</t>
    <phoneticPr fontId="4" type="noConversion"/>
  </si>
  <si>
    <t>화순군 한천면 고시리 273</t>
    <phoneticPr fontId="4" type="noConversion"/>
  </si>
  <si>
    <t>천태초우치분교장</t>
  </si>
  <si>
    <t>화순군 도암면 우치리 451</t>
    <phoneticPr fontId="4" type="noConversion"/>
  </si>
  <si>
    <t>청풍초세청분교장</t>
  </si>
  <si>
    <t>화순군 청풍면 세청리 744-4</t>
    <phoneticPr fontId="4" type="noConversion"/>
  </si>
  <si>
    <t>이양초매정분교장</t>
  </si>
  <si>
    <t>화순군 이양면 매정리 466</t>
    <phoneticPr fontId="4" type="noConversion"/>
  </si>
  <si>
    <t>동복초연둔분교장</t>
  </si>
  <si>
    <t>화순군 동복면 연둔리 336</t>
    <phoneticPr fontId="4" type="noConversion"/>
  </si>
  <si>
    <t>사평초반곡분교장</t>
  </si>
  <si>
    <t>화순군 한천면 반곡리 305</t>
    <phoneticPr fontId="4" type="noConversion"/>
  </si>
  <si>
    <t>천태초용강분교장</t>
  </si>
  <si>
    <t>화순군 도암면 용강리 881-1</t>
    <phoneticPr fontId="4" type="noConversion"/>
  </si>
  <si>
    <t>이양초묵곡분교장</t>
  </si>
  <si>
    <t>화순군 이양면 묵곡리 363</t>
    <phoneticPr fontId="4" type="noConversion"/>
  </si>
  <si>
    <t>능주북초등학교</t>
  </si>
  <si>
    <t>화순군 능주면 만수리 129</t>
    <phoneticPr fontId="4" type="noConversion"/>
  </si>
  <si>
    <t>이서초야사분교장</t>
    <phoneticPr fontId="4" type="noConversion"/>
  </si>
  <si>
    <t>화순군 이서면 야사리 197</t>
    <phoneticPr fontId="4" type="noConversion"/>
  </si>
  <si>
    <t>화순동면중이서분교장</t>
  </si>
  <si>
    <t>아산초다곡분교장</t>
  </si>
  <si>
    <t xml:space="preserve">화순군 백아면 다곡리 298-1 </t>
    <phoneticPr fontId="4" type="noConversion"/>
  </si>
  <si>
    <t xml:space="preserve">대구초용운분교장 </t>
  </si>
  <si>
    <t>강진군 대구면 용운리 466-1</t>
    <phoneticPr fontId="4" type="noConversion"/>
  </si>
  <si>
    <t>성전초금당분교장</t>
  </si>
  <si>
    <t>강진군 성전면 금당리 460</t>
    <phoneticPr fontId="4" type="noConversion"/>
  </si>
  <si>
    <t>도암초가우분교장</t>
  </si>
  <si>
    <t>강진군 도암면 신기리 54-2</t>
    <phoneticPr fontId="4" type="noConversion"/>
  </si>
  <si>
    <t>성전초수양분교장</t>
  </si>
  <si>
    <t>강진군 성전면 수양리 963</t>
    <phoneticPr fontId="4" type="noConversion"/>
  </si>
  <si>
    <t>군동금천초등학교</t>
  </si>
  <si>
    <t>강진군 군동면 용소리 877</t>
    <phoneticPr fontId="4" type="noConversion"/>
  </si>
  <si>
    <t>도암초만덕분교장</t>
  </si>
  <si>
    <t>강진군 도암면 만덕리 368</t>
    <phoneticPr fontId="4" type="noConversion"/>
  </si>
  <si>
    <t>도암초계라분교장</t>
  </si>
  <si>
    <t>강진군 도암면 계라리 669-3</t>
    <phoneticPr fontId="4" type="noConversion"/>
  </si>
  <si>
    <t>대곡초등학교</t>
  </si>
  <si>
    <t>강진군 군동면 쌍덕리 267</t>
    <phoneticPr fontId="4" type="noConversion"/>
  </si>
  <si>
    <t>마량초영동분교장</t>
  </si>
  <si>
    <t>강진군 마량면 영동리 259</t>
    <phoneticPr fontId="4" type="noConversion"/>
  </si>
  <si>
    <t>옴천중학교</t>
  </si>
  <si>
    <t>강진군 옴천면 개산리 387</t>
    <phoneticPr fontId="4" type="noConversion"/>
  </si>
  <si>
    <t>옴천초영산분교장</t>
  </si>
  <si>
    <t>강진군 옴천면 영산리 158-3</t>
    <phoneticPr fontId="4" type="noConversion"/>
  </si>
  <si>
    <t>대구초저두분교장</t>
  </si>
  <si>
    <t>강진군 대구면 저두리 66</t>
    <phoneticPr fontId="4" type="noConversion"/>
  </si>
  <si>
    <t>병영초고성분교장</t>
  </si>
  <si>
    <t>강진군 병영면 중고리 485</t>
    <phoneticPr fontId="4" type="noConversion"/>
  </si>
  <si>
    <t>성전북초등학교</t>
  </si>
  <si>
    <t>강진군 성전면 월남리 693-1</t>
    <phoneticPr fontId="4" type="noConversion"/>
  </si>
  <si>
    <t>도암동초등학교</t>
  </si>
  <si>
    <t>강진군 도암면 용흥리 240</t>
    <phoneticPr fontId="4" type="noConversion"/>
  </si>
  <si>
    <t>칠량동초등학교</t>
  </si>
  <si>
    <t>강진군 칠량면 단월리 684</t>
    <phoneticPr fontId="4" type="noConversion"/>
  </si>
  <si>
    <t>병영초도룡분교장</t>
  </si>
  <si>
    <t>강진군 병영면 도룡리 106-2</t>
    <phoneticPr fontId="4" type="noConversion"/>
  </si>
  <si>
    <t>신전남초등학교</t>
  </si>
  <si>
    <t>강진군 신전면 송촌리 401</t>
    <phoneticPr fontId="4" type="noConversion"/>
  </si>
  <si>
    <t>도암초산정분교장</t>
  </si>
  <si>
    <t>강진군 도암면 강정리 319-6</t>
    <phoneticPr fontId="4" type="noConversion"/>
  </si>
  <si>
    <t>마량초원포분교장</t>
  </si>
  <si>
    <t>강진군 마량면 원포리 222</t>
    <phoneticPr fontId="4" type="noConversion"/>
  </si>
  <si>
    <t>강진서초등학교</t>
  </si>
  <si>
    <t>강진군 강진읍 학명리 320-1</t>
    <phoneticPr fontId="4" type="noConversion"/>
  </si>
  <si>
    <t>화원초영호분교장</t>
  </si>
  <si>
    <t>해남군 화원면 영호리 384</t>
    <phoneticPr fontId="4" type="noConversion"/>
  </si>
  <si>
    <t>북평동초등학교</t>
  </si>
  <si>
    <t>해남군 북평면 와룡리 628</t>
    <phoneticPr fontId="4" type="noConversion"/>
  </si>
  <si>
    <t>계곡동초등학교</t>
  </si>
  <si>
    <t>해남군 계곡면 당산리 107-1</t>
    <phoneticPr fontId="4" type="noConversion"/>
  </si>
  <si>
    <t>학의초등학교</t>
  </si>
  <si>
    <t>해남군 마산면 학의리 301</t>
    <phoneticPr fontId="4" type="noConversion"/>
  </si>
  <si>
    <t>삼산남초신흥분교장</t>
    <phoneticPr fontId="4" type="noConversion"/>
  </si>
  <si>
    <t>해남군 삼산면 신흥리 741</t>
    <phoneticPr fontId="4" type="noConversion"/>
  </si>
  <si>
    <t>우수영초임하분교장</t>
  </si>
  <si>
    <t>해남군 문내면 예락리 1345</t>
    <phoneticPr fontId="4" type="noConversion"/>
  </si>
  <si>
    <t>화산남초삼마분교장</t>
  </si>
  <si>
    <t>해남군 화산면 삼마리 산211-2</t>
    <phoneticPr fontId="4" type="noConversion"/>
  </si>
  <si>
    <t>옥천북초등학교</t>
  </si>
  <si>
    <t>해남군 옥천면 신죽리 600</t>
    <phoneticPr fontId="4" type="noConversion"/>
  </si>
  <si>
    <t>북평남초등학교</t>
  </si>
  <si>
    <t>해남군 북평면 영전리 78-1</t>
    <phoneticPr fontId="4" type="noConversion"/>
  </si>
  <si>
    <t>현산서초등학교</t>
  </si>
  <si>
    <t>해남군 현산면 백포리 10</t>
    <phoneticPr fontId="4" type="noConversion"/>
  </si>
  <si>
    <t>화산초상마분교장</t>
  </si>
  <si>
    <t>해남군 화산면 삼마리 산111-7</t>
    <phoneticPr fontId="4" type="noConversion"/>
  </si>
  <si>
    <t>산이서초신흥분교장</t>
  </si>
  <si>
    <t>해남군 산이면 부동리 290-1</t>
    <phoneticPr fontId="4" type="noConversion"/>
  </si>
  <si>
    <t>화산북초등학교</t>
    <phoneticPr fontId="4" type="noConversion"/>
  </si>
  <si>
    <t>해남군 화산면 금풍리 412-1</t>
    <phoneticPr fontId="4" type="noConversion"/>
  </si>
  <si>
    <t>송호초통호분교장</t>
  </si>
  <si>
    <t>해남군 송지면 통호리 195-4</t>
    <phoneticPr fontId="4" type="noConversion"/>
  </si>
  <si>
    <t>옥천초용동분교장</t>
  </si>
  <si>
    <t>해남군 옥천면 용동리 510</t>
    <phoneticPr fontId="4" type="noConversion"/>
  </si>
  <si>
    <t>황산서초등학교</t>
  </si>
  <si>
    <t>해남군 황산면 외입리 81</t>
    <phoneticPr fontId="4" type="noConversion"/>
  </si>
  <si>
    <t>해남마산중학교</t>
  </si>
  <si>
    <t>해남군 마산면 화내리 1023</t>
    <phoneticPr fontId="4" type="noConversion"/>
  </si>
  <si>
    <t>황산초징의분교장</t>
  </si>
  <si>
    <t>해남군 황산면 한자리 1106</t>
    <phoneticPr fontId="4" type="noConversion"/>
  </si>
  <si>
    <t>마산북초등학교</t>
  </si>
  <si>
    <t>해남군 마산면 연구리 71</t>
    <phoneticPr fontId="4" type="noConversion"/>
  </si>
  <si>
    <t>송지초금강분교장</t>
  </si>
  <si>
    <t>해남군 송지면 금강리 255</t>
    <phoneticPr fontId="4" type="noConversion"/>
  </si>
  <si>
    <t>옥천동초등학교</t>
  </si>
  <si>
    <t>해남군 옥천면 흑천리 183</t>
    <phoneticPr fontId="4" type="noConversion"/>
  </si>
  <si>
    <t>만수초등학교</t>
  </si>
  <si>
    <t>해남군 북일면 만수리 21</t>
    <phoneticPr fontId="4" type="noConversion"/>
  </si>
  <si>
    <t>마산동초등학교</t>
  </si>
  <si>
    <t>해남군 마산면 송석리 177-1</t>
    <phoneticPr fontId="4" type="noConversion"/>
  </si>
  <si>
    <t>화산서초등학교</t>
  </si>
  <si>
    <t>해남군 화산면 월호리 766</t>
    <phoneticPr fontId="4" type="noConversion"/>
  </si>
  <si>
    <t>산이동초등학교</t>
  </si>
  <si>
    <t>해남군 산이면 금송리 471</t>
    <phoneticPr fontId="4" type="noConversion"/>
  </si>
  <si>
    <t>옥천북초신평분교장</t>
  </si>
  <si>
    <t>해남군 계곡면 신평리 471-1</t>
    <phoneticPr fontId="4" type="noConversion"/>
  </si>
  <si>
    <t>황산초한자분교장</t>
  </si>
  <si>
    <t>해남군 황산면 한자리 88</t>
    <phoneticPr fontId="4" type="noConversion"/>
  </si>
  <si>
    <t>황산초원호분교장</t>
  </si>
  <si>
    <t>해남군 황산면 원호리 923-10</t>
    <phoneticPr fontId="4" type="noConversion"/>
  </si>
  <si>
    <t>북평초서홍분교장</t>
  </si>
  <si>
    <t>해남군 북평면 서홍리 902</t>
    <phoneticPr fontId="4" type="noConversion"/>
  </si>
  <si>
    <t>계곡초계곡서분교장</t>
  </si>
  <si>
    <t>해남군 계곡면 사정리 377</t>
    <phoneticPr fontId="4" type="noConversion"/>
  </si>
  <si>
    <t>해남옥천중학교</t>
  </si>
  <si>
    <t>해남군 옥천면 영춘리 561-2</t>
    <phoneticPr fontId="4" type="noConversion"/>
  </si>
  <si>
    <t>화원초화원동분교장</t>
  </si>
  <si>
    <t>해남군 화원면 마산리 580-3</t>
    <phoneticPr fontId="4" type="noConversion"/>
  </si>
  <si>
    <t>우수영중영명분교장</t>
  </si>
  <si>
    <t>해남군 문내면 고평리 351</t>
    <phoneticPr fontId="4" type="noConversion"/>
  </si>
  <si>
    <t>삼호중앙초나불분교장</t>
  </si>
  <si>
    <t>영암군 삼호면 나불리 300</t>
    <phoneticPr fontId="4" type="noConversion"/>
  </si>
  <si>
    <t>덕진초교영보분교장</t>
  </si>
  <si>
    <t>영암군 덕진면 영보리 272</t>
    <phoneticPr fontId="4" type="noConversion"/>
  </si>
  <si>
    <t>영암군 서호면 몽해리 5</t>
    <phoneticPr fontId="4" type="noConversion"/>
  </si>
  <si>
    <t>구림초교군서중앙분교장</t>
  </si>
  <si>
    <t>영암군 군서면 월곡리 470</t>
    <phoneticPr fontId="4" type="noConversion"/>
  </si>
  <si>
    <t>신북남초등학교</t>
  </si>
  <si>
    <t>영암군 신북면 장산리 603</t>
    <phoneticPr fontId="4" type="noConversion"/>
  </si>
  <si>
    <t>미산초등학교</t>
  </si>
  <si>
    <t>영암군 미암면 미암리 202-1</t>
    <phoneticPr fontId="4" type="noConversion"/>
  </si>
  <si>
    <t>금정초교금정북분교장</t>
  </si>
  <si>
    <t>영암군 금정면 안노리 1094-6</t>
    <phoneticPr fontId="4" type="noConversion"/>
  </si>
  <si>
    <t>독천초학산서분교장</t>
  </si>
  <si>
    <t>영암군 학산면 은곡리 112</t>
    <phoneticPr fontId="4" type="noConversion"/>
  </si>
  <si>
    <t>신북초 행월분교장</t>
  </si>
  <si>
    <t>영암군 신북면 행정리 388-1</t>
    <phoneticPr fontId="4" type="noConversion"/>
  </si>
  <si>
    <t>장전초등학교장</t>
  </si>
  <si>
    <t>영암군 삼호면 삼포리 6</t>
    <phoneticPr fontId="4" type="noConversion"/>
  </si>
  <si>
    <t>군서남초등학교</t>
  </si>
  <si>
    <t>영암군 군서면 모정리 787</t>
    <phoneticPr fontId="4" type="noConversion"/>
  </si>
  <si>
    <t>한골초등학교</t>
  </si>
  <si>
    <t>함평군 대동면 서호리 632</t>
    <phoneticPr fontId="4" type="noConversion"/>
  </si>
  <si>
    <t>신광초함정분교장</t>
  </si>
  <si>
    <t>함평군 신광면 함정리 160-2</t>
    <phoneticPr fontId="4" type="noConversion"/>
  </si>
  <si>
    <t>나산초송암분교장</t>
  </si>
  <si>
    <t>함평군나산면 초포리 377</t>
    <phoneticPr fontId="4" type="noConversion"/>
  </si>
  <si>
    <t>나산북초등학교</t>
  </si>
  <si>
    <t>함평군 나산면 송암리 750</t>
    <phoneticPr fontId="4" type="noConversion"/>
  </si>
  <si>
    <t>학다리중앙초복천분교장</t>
  </si>
  <si>
    <t>함평군 학교면 학교리 421-1</t>
    <phoneticPr fontId="4" type="noConversion"/>
  </si>
  <si>
    <t>향교초금곡분교장</t>
  </si>
  <si>
    <t>함평군 대동면 금곡리 637</t>
    <phoneticPr fontId="4" type="noConversion"/>
  </si>
  <si>
    <t>월야초양정분교장</t>
  </si>
  <si>
    <t>함평군 월야면 양정리 327-1</t>
    <phoneticPr fontId="4" type="noConversion"/>
  </si>
  <si>
    <t>월야초광동분교장</t>
  </si>
  <si>
    <t>함평군 월야면 계림리 581-3</t>
    <phoneticPr fontId="4" type="noConversion"/>
  </si>
  <si>
    <t>엄다초영흥분교장</t>
  </si>
  <si>
    <t>함평군 엄다면 엄다리 890</t>
    <phoneticPr fontId="4" type="noConversion"/>
  </si>
  <si>
    <t>해보초오두분교장</t>
  </si>
  <si>
    <t>함평군 해보면 대각리 538</t>
    <phoneticPr fontId="4" type="noConversion"/>
  </si>
  <si>
    <t>신광초동정분교장</t>
  </si>
  <si>
    <t>함평군 신광면 동정리 581-3</t>
    <phoneticPr fontId="4" type="noConversion"/>
  </si>
  <si>
    <t>월야북초등학교</t>
  </si>
  <si>
    <t>함평군 월야면 월야리 86-5</t>
    <phoneticPr fontId="4" type="noConversion"/>
  </si>
  <si>
    <t>대동초등학교</t>
  </si>
  <si>
    <t>함평군 대동면 용성리 687</t>
    <phoneticPr fontId="4" type="noConversion"/>
  </si>
  <si>
    <t>나산초구산분교장</t>
  </si>
  <si>
    <t>함평군 나산면 구산리 58-1</t>
    <phoneticPr fontId="4" type="noConversion"/>
  </si>
  <si>
    <t>석성초등학교</t>
  </si>
  <si>
    <t>함평군 함평읍  석성리 200-17</t>
    <phoneticPr fontId="4" type="noConversion"/>
  </si>
  <si>
    <t>손불남초등학교</t>
  </si>
  <si>
    <t>함평군 손불면 산남리 2425-1</t>
    <phoneticPr fontId="4" type="noConversion"/>
  </si>
  <si>
    <t>학다리중앙초신성분교장</t>
  </si>
  <si>
    <t>함평군 학교면 고막리 600-20</t>
    <phoneticPr fontId="4" type="noConversion"/>
  </si>
  <si>
    <t>대동초서호분교장</t>
  </si>
  <si>
    <t>함평군 대동면 서호리 243-1</t>
    <phoneticPr fontId="4" type="noConversion"/>
  </si>
  <si>
    <t>이문초등학교</t>
  </si>
  <si>
    <t>함평군 나산면 이문리 563</t>
    <phoneticPr fontId="4" type="noConversion"/>
  </si>
  <si>
    <t>함평초장년분교장</t>
  </si>
  <si>
    <t>함평군함평읍 장년리 726</t>
    <phoneticPr fontId="4" type="noConversion"/>
  </si>
  <si>
    <t>학다리초금송분교장</t>
  </si>
  <si>
    <t>함평군 학교면 금송리 266</t>
    <phoneticPr fontId="4" type="noConversion"/>
  </si>
  <si>
    <t>해보중앙초등학교</t>
  </si>
  <si>
    <t>함평군 해보면 상곡리 148</t>
    <phoneticPr fontId="4" type="noConversion"/>
  </si>
  <si>
    <t>함평북초등학교</t>
  </si>
  <si>
    <t>함평군 함평읍 대덕리 913</t>
    <phoneticPr fontId="4" type="noConversion"/>
  </si>
  <si>
    <t>학다리초등학교</t>
    <phoneticPr fontId="4" type="noConversion"/>
  </si>
  <si>
    <t xml:space="preserve">함평군 학교면 죽정리 897  </t>
    <phoneticPr fontId="4" type="noConversion"/>
  </si>
  <si>
    <t>낙월초임병분교장</t>
  </si>
  <si>
    <t>영광군 낙월면 임병리 19-7</t>
  </si>
  <si>
    <t>백수동초길용분교장</t>
  </si>
  <si>
    <t>영광군 백수읍 길룡리 77</t>
  </si>
  <si>
    <t>법성포초오도분교장</t>
  </si>
  <si>
    <t>영광군 낙월면 오도리 산21</t>
  </si>
  <si>
    <t>법성포초석만분교장</t>
  </si>
  <si>
    <t>영광군 낙월면 석만리 산39</t>
  </si>
  <si>
    <t>영광군 법성면 용덕리 548</t>
    <phoneticPr fontId="4" type="noConversion"/>
  </si>
  <si>
    <t>대마동초등학교</t>
  </si>
  <si>
    <t>영광군 대마면 복평리 235-1</t>
  </si>
  <si>
    <t>법성포초각이분교장</t>
  </si>
  <si>
    <t>영광군 낙월면 각이리 산71-1</t>
  </si>
  <si>
    <t>군서송학초등학교</t>
  </si>
  <si>
    <t>영광군 군서면 송학리 219-1</t>
  </si>
  <si>
    <t>군남서초등학교</t>
  </si>
  <si>
    <t>영광군 군남면 설매리 627</t>
  </si>
  <si>
    <t>백수초대신분교장</t>
  </si>
  <si>
    <t>영광군 백수읍 대신리 36</t>
  </si>
  <si>
    <t>군남초대창분교장</t>
  </si>
  <si>
    <t>영광군 군남면 대덕리 1269-1</t>
  </si>
  <si>
    <t>낙월초낙월서분교장</t>
  </si>
  <si>
    <t>영광군 낙월면 낙월리 산172</t>
    <phoneticPr fontId="4" type="noConversion"/>
  </si>
  <si>
    <t>염산중낙월분교장</t>
  </si>
  <si>
    <t>영광군 낙월면 낙월리 산172</t>
  </si>
  <si>
    <t>백수고등학교</t>
  </si>
  <si>
    <t>영광군 백수읍 죽사리 409-2</t>
  </si>
  <si>
    <t>묘량중학교</t>
  </si>
  <si>
    <t>영광군 묘량면 신천리 1014-1</t>
  </si>
  <si>
    <t>홍농초칠곡분교장</t>
  </si>
  <si>
    <t>영광군 홍농읍 칠곡리 329</t>
  </si>
  <si>
    <t>묘량초등학교</t>
  </si>
  <si>
    <t>영광군 묘량면 삼학리 710</t>
  </si>
  <si>
    <t>법성포초송이분교장</t>
  </si>
  <si>
    <t>영광군 낙월면 송이리 산270</t>
  </si>
  <si>
    <t>대마서초등학교</t>
  </si>
  <si>
    <t>영광군 대마면 원흥리 334-2</t>
  </si>
  <si>
    <t>서삼초대덕분교장</t>
    <phoneticPr fontId="4" type="noConversion"/>
  </si>
  <si>
    <t>장성군 서삼면 대덕리 111</t>
    <phoneticPr fontId="4" type="noConversion"/>
  </si>
  <si>
    <t>황룡초와우분교장</t>
    <phoneticPr fontId="4" type="noConversion"/>
  </si>
  <si>
    <t>장성군 황룡면 와우리 15</t>
    <phoneticPr fontId="4" type="noConversion"/>
  </si>
  <si>
    <t>사거리초만무분교장</t>
    <phoneticPr fontId="4" type="noConversion"/>
  </si>
  <si>
    <t>장성군 북이면 만무리 591</t>
    <phoneticPr fontId="4" type="noConversion"/>
  </si>
  <si>
    <t>황룡초통안분교장</t>
    <phoneticPr fontId="4" type="noConversion"/>
  </si>
  <si>
    <t>장성군 황룡면 통안리 165</t>
    <phoneticPr fontId="4" type="noConversion"/>
  </si>
  <si>
    <t>남면서초등학교</t>
  </si>
  <si>
    <t>장성군 남면 마령리 556</t>
    <phoneticPr fontId="4" type="noConversion"/>
  </si>
  <si>
    <t>황룡초추암분교장</t>
    <phoneticPr fontId="4" type="noConversion"/>
  </si>
  <si>
    <t>장성군 서삼면 추암리 477</t>
    <phoneticPr fontId="4" type="noConversion"/>
  </si>
  <si>
    <t>북일초광암분교장</t>
    <phoneticPr fontId="4" type="noConversion"/>
  </si>
  <si>
    <t>장성군 북일면 문암리 97</t>
    <phoneticPr fontId="4" type="noConversion"/>
  </si>
  <si>
    <t>약수초대악분교장</t>
    <phoneticPr fontId="4" type="noConversion"/>
  </si>
  <si>
    <t>장성군 북하면 대악리 168</t>
    <phoneticPr fontId="4" type="noConversion"/>
  </si>
  <si>
    <t>삼서초홍정분교장</t>
    <phoneticPr fontId="4" type="noConversion"/>
  </si>
  <si>
    <t>장성군 삼서면 홍정리 515</t>
    <phoneticPr fontId="4" type="noConversion"/>
  </si>
  <si>
    <t>북이초조양분교장</t>
    <phoneticPr fontId="4" type="noConversion"/>
  </si>
  <si>
    <t>장성군 북이면 조양리 90</t>
    <phoneticPr fontId="4" type="noConversion"/>
  </si>
  <si>
    <t>사창초화산분교장</t>
    <phoneticPr fontId="4" type="noConversion"/>
  </si>
  <si>
    <t>장성군 삼계면 화산리 45</t>
    <phoneticPr fontId="4" type="noConversion"/>
  </si>
  <si>
    <t>삼서초상무분교장</t>
    <phoneticPr fontId="4" type="noConversion"/>
  </si>
  <si>
    <t>장성군 삼서면 소룡리 산17</t>
    <phoneticPr fontId="4" type="noConversion"/>
  </si>
  <si>
    <t>월평초옥정분교장</t>
    <phoneticPr fontId="4" type="noConversion"/>
  </si>
  <si>
    <t>장성군 황룡면 옥정리 371</t>
    <phoneticPr fontId="4" type="noConversion"/>
  </si>
  <si>
    <t>동화초동화남분교장</t>
    <phoneticPr fontId="4" type="noConversion"/>
  </si>
  <si>
    <t>장성군 동화면 월산리 855-1</t>
    <phoneticPr fontId="4" type="noConversion"/>
  </si>
  <si>
    <t>사창초덕산분교장</t>
    <phoneticPr fontId="4" type="noConversion"/>
  </si>
  <si>
    <t>장성군 삼계면 적산리 406</t>
    <phoneticPr fontId="4" type="noConversion"/>
  </si>
  <si>
    <t>안평초등학교</t>
  </si>
  <si>
    <t>장성군 장성읍 안평리 42</t>
    <phoneticPr fontId="4" type="noConversion"/>
  </si>
  <si>
    <t>장성북초등학교</t>
  </si>
  <si>
    <t>장성군 장성읍 백계리 444</t>
    <phoneticPr fontId="4" type="noConversion"/>
  </si>
  <si>
    <t>월평초황룡분교장</t>
  </si>
  <si>
    <t>장성군 황룡면 아곡리 46-1</t>
    <phoneticPr fontId="4" type="noConversion"/>
  </si>
  <si>
    <t>약수초북상분교장</t>
  </si>
  <si>
    <t>장성군 북하면 신성리 71-1</t>
    <phoneticPr fontId="4" type="noConversion"/>
  </si>
  <si>
    <t>완도</t>
  </si>
  <si>
    <t>노화북초마삭분교장</t>
  </si>
  <si>
    <t>완도군 노화읍 신양리 산306-3번지</t>
    <phoneticPr fontId="4" type="noConversion"/>
  </si>
  <si>
    <t>금당초대화분교장</t>
  </si>
  <si>
    <t>완도군 금당면 육산리 산331번지</t>
    <phoneticPr fontId="4" type="noConversion"/>
  </si>
  <si>
    <t>덕동초초도분교장</t>
    <phoneticPr fontId="4" type="noConversion"/>
  </si>
  <si>
    <t>완도군 고금면 덕동리 산170번지</t>
    <phoneticPr fontId="4" type="noConversion"/>
  </si>
  <si>
    <t>소랑초섭도분교장</t>
    <phoneticPr fontId="4" type="noConversion"/>
  </si>
  <si>
    <t>완도군 금일읍 사동리 산170번지</t>
    <phoneticPr fontId="4" type="noConversion"/>
  </si>
  <si>
    <t>금일초황제분교장</t>
  </si>
  <si>
    <t>완도군 금일읍 동백리 산237번지</t>
    <phoneticPr fontId="4" type="noConversion"/>
  </si>
  <si>
    <t>신지동초모항분교장</t>
  </si>
  <si>
    <t>완도군 신지면 월양리 산412번지</t>
    <phoneticPr fontId="4" type="noConversion"/>
  </si>
  <si>
    <t>금일동초다랑분교장</t>
  </si>
  <si>
    <t>완도군 금일읍 사동리 314번지</t>
    <phoneticPr fontId="4" type="noConversion"/>
  </si>
  <si>
    <t>고금초청학분교장</t>
  </si>
  <si>
    <t>완도군 고금면 청학리 458-9번지</t>
    <phoneticPr fontId="4" type="noConversion"/>
  </si>
  <si>
    <t>주택부지</t>
  </si>
  <si>
    <t>약산초넙고분교장</t>
  </si>
  <si>
    <t>완도군 약산면 우두리 853번지</t>
    <phoneticPr fontId="4" type="noConversion"/>
  </si>
  <si>
    <t>고금초봉명분교장</t>
  </si>
  <si>
    <t>완도군 고금면 봉명리 228번지</t>
    <phoneticPr fontId="4" type="noConversion"/>
  </si>
  <si>
    <t>군외초토도분교장</t>
  </si>
  <si>
    <t>완도군 군외면 황진리 산184-1번지</t>
    <phoneticPr fontId="4" type="noConversion"/>
  </si>
  <si>
    <t>소안초맹선분교장</t>
  </si>
  <si>
    <t>완도군 소안면 맹선리 401번지</t>
    <phoneticPr fontId="4" type="noConversion"/>
  </si>
  <si>
    <t>보길남초등학교</t>
  </si>
  <si>
    <t>완도군 보길면 정자리 820번지</t>
    <phoneticPr fontId="4" type="noConversion"/>
  </si>
  <si>
    <t>금일초일정분교장</t>
  </si>
  <si>
    <t>완도군 금일읍 장정리 595번지</t>
    <phoneticPr fontId="4" type="noConversion"/>
  </si>
  <si>
    <t>신지초강독분교장</t>
  </si>
  <si>
    <t>완도군 신지면 강독리 708번지</t>
    <phoneticPr fontId="4" type="noConversion"/>
  </si>
  <si>
    <t>군외초흑일분교장</t>
  </si>
  <si>
    <t>완도군 군외면 당인리 701번지</t>
    <phoneticPr fontId="4" type="noConversion"/>
  </si>
  <si>
    <t>청산초권덕분교장</t>
  </si>
  <si>
    <t>완도읍 청산면 읍리 119-2번지</t>
    <phoneticPr fontId="4" type="noConversion"/>
  </si>
  <si>
    <t>소안초학산분교장</t>
  </si>
  <si>
    <t>완도군 소안면 미라리 456번지</t>
    <phoneticPr fontId="4" type="noConversion"/>
  </si>
  <si>
    <t>완도군 보길면 정자리 307번지</t>
    <phoneticPr fontId="4" type="noConversion"/>
  </si>
  <si>
    <t>군외초고마분교장</t>
  </si>
  <si>
    <t>완도군 군외면 불목리 50번지</t>
    <phoneticPr fontId="4" type="noConversion"/>
  </si>
  <si>
    <t>약산초득암분교장</t>
  </si>
  <si>
    <t>완도군 약산면 득암리 568-2번지</t>
    <phoneticPr fontId="4" type="noConversion"/>
  </si>
  <si>
    <t>소안초향립분교장</t>
  </si>
  <si>
    <t>완도군 소안면 당사리 90-4번지</t>
    <phoneticPr fontId="4" type="noConversion"/>
  </si>
  <si>
    <t>소안초구도분교장</t>
  </si>
  <si>
    <t>완도군 소안면 횡간리 산199번지</t>
    <phoneticPr fontId="4" type="noConversion"/>
  </si>
  <si>
    <t>군외초사후분교장</t>
  </si>
  <si>
    <t>완도군 군외면 영풍리 730번지</t>
    <phoneticPr fontId="4" type="noConversion"/>
  </si>
  <si>
    <t>금당중앙초허우분교장</t>
    <phoneticPr fontId="4" type="noConversion"/>
  </si>
  <si>
    <t>완도군 금당면 차우리 1477번지</t>
    <phoneticPr fontId="4" type="noConversion"/>
  </si>
  <si>
    <t>군외초달도분교장</t>
  </si>
  <si>
    <t>완도군 군외면 원동리 696번지</t>
    <phoneticPr fontId="4" type="noConversion"/>
  </si>
  <si>
    <t>금일동초우도분교장</t>
  </si>
  <si>
    <t>완도군 금일면 사동리 364번지</t>
    <phoneticPr fontId="4" type="noConversion"/>
  </si>
  <si>
    <t>군외초황진분교장</t>
  </si>
  <si>
    <t>완도군 군외면 황진리 405번지</t>
    <phoneticPr fontId="4" type="noConversion"/>
  </si>
  <si>
    <t>넙도초마안분교장</t>
  </si>
  <si>
    <t>완도읍 노화읍 내리 산26-4번지</t>
    <phoneticPr fontId="4" type="noConversion"/>
  </si>
  <si>
    <t>넙도초후도분교장</t>
  </si>
  <si>
    <t>완도읍 노화읍 내리 산200번지</t>
    <phoneticPr fontId="4" type="noConversion"/>
  </si>
  <si>
    <t>넙도초어룡분교장</t>
  </si>
  <si>
    <t>완도읍 노화읍 어룡리 산322번지</t>
    <phoneticPr fontId="4" type="noConversion"/>
  </si>
  <si>
    <t>금일초장도분교장</t>
  </si>
  <si>
    <t>완도군 금일읍 장원리 43번지</t>
    <phoneticPr fontId="4" type="noConversion"/>
  </si>
  <si>
    <t>금일초원도분교장</t>
  </si>
  <si>
    <t>완도군 금일읍 장원리 158번지 </t>
    <phoneticPr fontId="4" type="noConversion"/>
  </si>
  <si>
    <t>소랑초부도분교장</t>
    <phoneticPr fontId="4" type="noConversion"/>
  </si>
  <si>
    <t>완도군 금일읍 사동리 산105-1번지</t>
    <phoneticPr fontId="4" type="noConversion"/>
  </si>
  <si>
    <t>약산초우두분교장</t>
  </si>
  <si>
    <t>완도군 약산면 우두리 1045-4번지</t>
    <phoneticPr fontId="4" type="noConversion"/>
  </si>
  <si>
    <t>고금초덕동분교장</t>
  </si>
  <si>
    <t>완도군 고금면 덕동리 351번지</t>
    <phoneticPr fontId="4" type="noConversion"/>
  </si>
  <si>
    <t>고금초척찬분교장</t>
  </si>
  <si>
    <t>완도군 고금면 도남리 1210번지</t>
    <phoneticPr fontId="4" type="noConversion"/>
  </si>
  <si>
    <t>노화초노록분교장</t>
  </si>
  <si>
    <t>완도군 노화읍 등산리 산221-2번지</t>
    <phoneticPr fontId="4" type="noConversion"/>
  </si>
  <si>
    <t>고금초용초분교장</t>
  </si>
  <si>
    <t>완도군 고금면 용초리  945-1번지</t>
    <phoneticPr fontId="4" type="noConversion"/>
  </si>
  <si>
    <t>고금초덕도분교장</t>
  </si>
  <si>
    <t>완도군 고금면 덕동리 120번지</t>
    <phoneticPr fontId="4" type="noConversion"/>
  </si>
  <si>
    <t>신지초송곡분교장</t>
  </si>
  <si>
    <t>완도군 신지면 송곡리 540번지</t>
    <phoneticPr fontId="4" type="noConversion"/>
  </si>
  <si>
    <t>군외남초등학교</t>
  </si>
  <si>
    <t>완도군 군외면 삼두리 728-2번지</t>
    <phoneticPr fontId="4" type="noConversion"/>
  </si>
  <si>
    <t>고금초가교분교장</t>
  </si>
  <si>
    <t>완도군 고금면 가교리 863번지</t>
    <phoneticPr fontId="4" type="noConversion"/>
  </si>
  <si>
    <t>금일초충도분교장</t>
  </si>
  <si>
    <t>완도군 금일읍 충동리 1466번지</t>
    <phoneticPr fontId="4" type="noConversion"/>
  </si>
  <si>
    <t>소안초북암분교장</t>
  </si>
  <si>
    <t>완도군 소안면 이월리 산84-1번지</t>
    <phoneticPr fontId="4" type="noConversion"/>
  </si>
  <si>
    <t>청산중앙초모동분교장</t>
    <phoneticPr fontId="4" type="noConversion"/>
  </si>
  <si>
    <t>완도군 청산면 모도리 495번지</t>
    <phoneticPr fontId="4" type="noConversion"/>
  </si>
  <si>
    <t>청산초청장분교장</t>
    <phoneticPr fontId="4" type="noConversion"/>
  </si>
  <si>
    <t>완도군 청산면 지리 산276-2번지</t>
    <phoneticPr fontId="4" type="noConversion"/>
  </si>
  <si>
    <t>보길동초예송분교장</t>
    <phoneticPr fontId="4" type="noConversion"/>
  </si>
  <si>
    <t>완도군 보길면 예송리 280-1번지</t>
    <phoneticPr fontId="4" type="noConversion"/>
  </si>
  <si>
    <t>금일초덕우분교장</t>
  </si>
  <si>
    <t>완도군 생일면 봉선리 862번지</t>
    <phoneticPr fontId="4" type="noConversion"/>
  </si>
  <si>
    <t>청산중앙초국산분교장</t>
    <phoneticPr fontId="4" type="noConversion"/>
  </si>
  <si>
    <t>완도군 청산면 국산리 266번지</t>
    <phoneticPr fontId="4" type="noConversion"/>
  </si>
  <si>
    <t>해동초어두분교장</t>
  </si>
  <si>
    <t>완도군 약산면 해동리 193-1번지</t>
    <phoneticPr fontId="4" type="noConversion"/>
  </si>
  <si>
    <t>군외초화도분교장</t>
  </si>
  <si>
    <t>완도군 군외면 당인리 산76번지</t>
    <phoneticPr fontId="4" type="noConversion"/>
  </si>
  <si>
    <t>금일동초소랑분교장</t>
  </si>
  <si>
    <t>완도군 금일읍 사동리 746번지</t>
    <phoneticPr fontId="4" type="noConversion"/>
  </si>
  <si>
    <t>군외초백일분교장</t>
  </si>
  <si>
    <t>완도군 군외면 당인리 산106-24번지</t>
    <phoneticPr fontId="4" type="noConversion"/>
  </si>
  <si>
    <t>해동초등학교</t>
  </si>
  <si>
    <t>완도군 약산면 해동리 402번지</t>
    <phoneticPr fontId="4" type="noConversion"/>
  </si>
  <si>
    <t>고금남초등학교</t>
  </si>
  <si>
    <t>완도군 고금면 회룡리 157번지</t>
    <phoneticPr fontId="4" type="noConversion"/>
  </si>
  <si>
    <t>완도신지동중학교</t>
    <phoneticPr fontId="4" type="noConversion"/>
  </si>
  <si>
    <t>완도군 신지면 월양리 542-3번지</t>
    <phoneticPr fontId="4" type="noConversion"/>
  </si>
  <si>
    <t>소안초진산분교장</t>
  </si>
  <si>
    <t>완도군 소안면 진산리 847번지</t>
    <phoneticPr fontId="4" type="noConversion"/>
  </si>
  <si>
    <t>소안초횡간분교장</t>
  </si>
  <si>
    <t>완도군 소안면 횡간리 151번지</t>
    <phoneticPr fontId="4" type="noConversion"/>
  </si>
  <si>
    <t>청산초청산동분교장</t>
  </si>
  <si>
    <t>완도군 청산면 부흥리 590번지</t>
    <phoneticPr fontId="4" type="noConversion"/>
  </si>
  <si>
    <t>청산중동분교장</t>
  </si>
  <si>
    <t>완도군 청산면 양중리 372번지</t>
    <phoneticPr fontId="4" type="noConversion"/>
  </si>
  <si>
    <t>금일초신도분교장</t>
  </si>
  <si>
    <t>완도군 금일읍 척치리 산484-1번지</t>
    <phoneticPr fontId="4" type="noConversion"/>
  </si>
  <si>
    <t>청산초여서분교장</t>
  </si>
  <si>
    <t>완도군 청산면 여서리 556번지</t>
    <phoneticPr fontId="4" type="noConversion"/>
  </si>
  <si>
    <t>금당초비견분교장</t>
  </si>
  <si>
    <t>완도군 금당면 차우리 1555번지</t>
    <phoneticPr fontId="4" type="noConversion"/>
  </si>
  <si>
    <t>생영초봉선분교장</t>
  </si>
  <si>
    <t>완도군 생일면 봉선리 516번지</t>
    <phoneticPr fontId="4" type="noConversion"/>
  </si>
  <si>
    <t>동거차초곽도분교장</t>
    <phoneticPr fontId="4" type="noConversion"/>
  </si>
  <si>
    <t>진도군 조도면 맹골도 29-1</t>
    <phoneticPr fontId="4" type="noConversion"/>
  </si>
  <si>
    <t>명금초금갑분교장</t>
    <phoneticPr fontId="4" type="noConversion"/>
  </si>
  <si>
    <t>진도군 의신면 금갑리 564</t>
    <phoneticPr fontId="4" type="noConversion"/>
  </si>
  <si>
    <t>진도서초전두분교장</t>
  </si>
  <si>
    <t>진도군 진도읍 수유리 792</t>
    <phoneticPr fontId="4" type="noConversion"/>
  </si>
  <si>
    <t>상만초등학교</t>
    <phoneticPr fontId="4" type="noConversion"/>
  </si>
  <si>
    <t>진도군 임회면 상만리 405</t>
    <phoneticPr fontId="4" type="noConversion"/>
  </si>
  <si>
    <t>진도군 진도읍 산월리 779</t>
    <phoneticPr fontId="4" type="noConversion"/>
  </si>
  <si>
    <t>관매초각흘분교장</t>
    <phoneticPr fontId="4" type="noConversion"/>
  </si>
  <si>
    <t>진도군 조도면 관매도리 701-2</t>
    <phoneticPr fontId="4" type="noConversion"/>
  </si>
  <si>
    <t>지산서초가학분교장</t>
    <phoneticPr fontId="4" type="noConversion"/>
  </si>
  <si>
    <t>진도군 지산면 가학리 269</t>
    <phoneticPr fontId="4" type="noConversion"/>
  </si>
  <si>
    <t>조도초슬도분교장</t>
  </si>
  <si>
    <t>진도군 조도면 독거도 268</t>
    <phoneticPr fontId="4" type="noConversion"/>
  </si>
  <si>
    <t>조도초독거분교장</t>
  </si>
  <si>
    <t>진도군 조도면 독거도 38</t>
    <phoneticPr fontId="4" type="noConversion"/>
  </si>
  <si>
    <t>군내초한의분교장</t>
  </si>
  <si>
    <t>진도군 군내면 덕병리 산156</t>
    <phoneticPr fontId="4" type="noConversion"/>
  </si>
  <si>
    <t>길은초보전분교장</t>
    <phoneticPr fontId="4" type="noConversion"/>
  </si>
  <si>
    <t>진도군 지산면 보전리 353</t>
    <phoneticPr fontId="4" type="noConversion"/>
  </si>
  <si>
    <t>상도초여미분교장</t>
    <phoneticPr fontId="4" type="noConversion"/>
  </si>
  <si>
    <t>진도군 조도면 여미도 1104</t>
    <phoneticPr fontId="4" type="noConversion"/>
  </si>
  <si>
    <t>상도초외병분교장</t>
    <phoneticPr fontId="4" type="noConversion"/>
  </si>
  <si>
    <t>진도군 조도면 외병도 68-2</t>
    <phoneticPr fontId="4" type="noConversion"/>
  </si>
  <si>
    <t>상도초눌옥분교장</t>
    <phoneticPr fontId="4" type="noConversion"/>
  </si>
  <si>
    <t>진도군 조도면 눌옥도 47</t>
    <phoneticPr fontId="4" type="noConversion"/>
  </si>
  <si>
    <t>조도초옥도분교장</t>
  </si>
  <si>
    <t>진도군 조도면 옥도리 210-2</t>
    <phoneticPr fontId="4" type="noConversion"/>
  </si>
  <si>
    <t>조도초내병분교장</t>
  </si>
  <si>
    <t>진도군 조도면 내병도리 85-3</t>
    <phoneticPr fontId="4" type="noConversion"/>
  </si>
  <si>
    <t>군내초등학교</t>
  </si>
  <si>
    <t>진도군 군내면 분토리 216-1</t>
    <phoneticPr fontId="4" type="noConversion"/>
  </si>
  <si>
    <t>연동초등학교</t>
  </si>
  <si>
    <t>진도군 임회면 연동리 264</t>
    <phoneticPr fontId="4" type="noConversion"/>
  </si>
  <si>
    <t>조도초나배분교장</t>
  </si>
  <si>
    <t>진도군 조도면 나배도리 17</t>
    <phoneticPr fontId="4" type="noConversion"/>
  </si>
  <si>
    <t>군내북초나신분교장</t>
    <phoneticPr fontId="4" type="noConversion"/>
  </si>
  <si>
    <t>진도군 군내면 나리 363-2</t>
    <phoneticPr fontId="4" type="noConversion"/>
  </si>
  <si>
    <t>조도초소마분교장</t>
  </si>
  <si>
    <t>진도군 조도면 소마도 99</t>
    <phoneticPr fontId="4" type="noConversion"/>
  </si>
  <si>
    <t>고야초등학교</t>
    <phoneticPr fontId="4" type="noConversion"/>
  </si>
  <si>
    <t>진도군 지산면 고야리 686-8</t>
    <phoneticPr fontId="4" type="noConversion"/>
  </si>
  <si>
    <t>명금초하구자분교장</t>
  </si>
  <si>
    <t>진도군 의신면 구자도리 산78</t>
    <phoneticPr fontId="4" type="noConversion"/>
  </si>
  <si>
    <t>명금초구자도분교장</t>
    <phoneticPr fontId="4" type="noConversion"/>
  </si>
  <si>
    <t>진도군 의신면 구자도리 산28</t>
    <phoneticPr fontId="4" type="noConversion"/>
  </si>
  <si>
    <t>지산초길은분교장</t>
  </si>
  <si>
    <t>진도군 지산면 길은리 494-1</t>
    <phoneticPr fontId="4" type="noConversion"/>
  </si>
  <si>
    <t>고성초오룡분교장</t>
  </si>
  <si>
    <t>진도군 조도면 진목도 24-3</t>
    <phoneticPr fontId="4" type="noConversion"/>
  </si>
  <si>
    <t>의신초유정분교장</t>
  </si>
  <si>
    <t>진도군 의신면 연주리 450</t>
    <phoneticPr fontId="4" type="noConversion"/>
  </si>
  <si>
    <t>광석초등학교</t>
  </si>
  <si>
    <t>진도군 임회면 삼막리 251</t>
    <phoneticPr fontId="4" type="noConversion"/>
  </si>
  <si>
    <t>조도초상도분교장</t>
  </si>
  <si>
    <t>진도군 조도면 맹성리 968</t>
    <phoneticPr fontId="4" type="noConversion"/>
  </si>
  <si>
    <t>석교초죽림분교장</t>
  </si>
  <si>
    <t>진도군 임회면 죽림리 779</t>
    <phoneticPr fontId="4" type="noConversion"/>
  </si>
  <si>
    <t>조도중학교관매분교장</t>
  </si>
  <si>
    <t>진도군 조도면 관매리 458</t>
    <phoneticPr fontId="4" type="noConversion"/>
  </si>
  <si>
    <t>조도초관매분교장</t>
  </si>
  <si>
    <t>진도군 조도면 관매도리 459-3</t>
    <phoneticPr fontId="4" type="noConversion"/>
  </si>
  <si>
    <t>도초동초등학교</t>
  </si>
  <si>
    <t>신안군 도초면 이곡리 917</t>
    <phoneticPr fontId="4" type="noConversion"/>
  </si>
  <si>
    <t>안좌남초등학교</t>
  </si>
  <si>
    <t>신안군 안좌면 소곡리 60</t>
    <phoneticPr fontId="4" type="noConversion"/>
  </si>
  <si>
    <t>백련초등학교</t>
  </si>
  <si>
    <t>신안군 지도읍 감정리 717-2</t>
    <phoneticPr fontId="4" type="noConversion"/>
  </si>
  <si>
    <t>장산동초백야분교장</t>
  </si>
  <si>
    <t>신안군 장산면 팽진리 1409</t>
    <phoneticPr fontId="4" type="noConversion"/>
  </si>
  <si>
    <t>임자초한동분교장</t>
  </si>
  <si>
    <t>신안군 임자면 이흑암리 635</t>
    <phoneticPr fontId="4" type="noConversion"/>
  </si>
  <si>
    <t>신의초고사분교장</t>
  </si>
  <si>
    <t>신안군 신의면 고평사도리 53-2</t>
    <phoneticPr fontId="4" type="noConversion"/>
  </si>
  <si>
    <t>비금동초상수치분교장</t>
  </si>
  <si>
    <t>신안군 비금면 상수치리 876</t>
    <phoneticPr fontId="4" type="noConversion"/>
  </si>
  <si>
    <t>장산동초율도분교장</t>
  </si>
  <si>
    <t>신안군 장산면 마진리 22</t>
    <phoneticPr fontId="4" type="noConversion"/>
  </si>
  <si>
    <t>안좌초안좌서분교장</t>
  </si>
  <si>
    <t>신안군 안좌면 방월리 38</t>
    <phoneticPr fontId="4" type="noConversion"/>
  </si>
  <si>
    <t>임자초수도분교장</t>
  </si>
  <si>
    <t>신안군 임자면 수도리 64-2</t>
    <phoneticPr fontId="4" type="noConversion"/>
  </si>
  <si>
    <t>임자초만지분교장</t>
  </si>
  <si>
    <t>신안군 임자면 도찬리 산205</t>
  </si>
  <si>
    <t>하의초대광분교장</t>
  </si>
  <si>
    <t>신안군 하의면 대리39-5</t>
  </si>
  <si>
    <t>하의초대야분교장</t>
  </si>
  <si>
    <t>신안군 하의면 능산리 638</t>
  </si>
  <si>
    <t>도초서초동리분교장</t>
  </si>
  <si>
    <t>신안군 도초면 우이도리 1362</t>
  </si>
  <si>
    <t>도초서초죽도분교장</t>
  </si>
  <si>
    <t>신안군 도초면 우이도리 산544</t>
  </si>
  <si>
    <t>도초서초항성분교장</t>
  </si>
  <si>
    <t>신안군 도초면 우이도리 809</t>
  </si>
  <si>
    <t>가거도초항리분교장</t>
  </si>
  <si>
    <t>신안군 흑산면 가거도리 928</t>
  </si>
  <si>
    <t>하의초능산분교장</t>
  </si>
  <si>
    <t>신안군 하의면 능산리 304</t>
  </si>
  <si>
    <t>임자초임자북분교장</t>
  </si>
  <si>
    <t>신안군 임자면 도찬리 102</t>
    <phoneticPr fontId="4" type="noConversion"/>
  </si>
  <si>
    <t>임자남초임자서분교장</t>
  </si>
  <si>
    <t>신안군 임자면 재원리 115</t>
  </si>
  <si>
    <t>암태초오상분교장</t>
  </si>
  <si>
    <t>신안군 암태면 오상리 240</t>
    <phoneticPr fontId="4" type="noConversion"/>
  </si>
  <si>
    <t>하의초신도분교장</t>
  </si>
  <si>
    <t>신안군 하의면 능산리 880</t>
    <phoneticPr fontId="4" type="noConversion"/>
  </si>
  <si>
    <t>자은남초등학교</t>
  </si>
  <si>
    <t>신안군 자은면 유각리 23</t>
    <phoneticPr fontId="4" type="noConversion"/>
  </si>
  <si>
    <t>증도초화도분교장</t>
  </si>
  <si>
    <t>신안군 증도면 대초리 229-2</t>
    <phoneticPr fontId="4" type="noConversion"/>
  </si>
  <si>
    <t>안좌초사치분교장</t>
  </si>
  <si>
    <t>신안군 안좌면 한운리 634</t>
    <phoneticPr fontId="4" type="noConversion"/>
  </si>
  <si>
    <t>도초서초우이도분교장</t>
  </si>
  <si>
    <t>신안군 도초면 우이도리 176</t>
    <phoneticPr fontId="4" type="noConversion"/>
  </si>
  <si>
    <t>흑산초심리분교장</t>
  </si>
  <si>
    <t>신안군 흑산면 심리 99</t>
    <phoneticPr fontId="4" type="noConversion"/>
  </si>
  <si>
    <t>자은초자은서분교장</t>
  </si>
  <si>
    <t>신안군 자은면 백산리 261</t>
    <phoneticPr fontId="4" type="noConversion"/>
  </si>
  <si>
    <t>팔금초매도분교장</t>
  </si>
  <si>
    <t>신안군 팔금면 이목리 761</t>
    <phoneticPr fontId="4" type="noConversion"/>
  </si>
  <si>
    <t>도초서초예리분교장</t>
  </si>
  <si>
    <t>신안군 도초면 우이도리 676</t>
    <phoneticPr fontId="4" type="noConversion"/>
  </si>
  <si>
    <t>안좌초우목분교장</t>
  </si>
  <si>
    <t>신안군 안좌면 구대리 산82-18</t>
    <phoneticPr fontId="4" type="noConversion"/>
  </si>
  <si>
    <t>흑산초태도분교장</t>
  </si>
  <si>
    <t>신안군 흑산면 태도리 산106</t>
  </si>
  <si>
    <t>가거도초대풍분교장</t>
  </si>
  <si>
    <t>신안군 흑산면 가거도리 11</t>
    <phoneticPr fontId="4" type="noConversion"/>
  </si>
  <si>
    <t>증도초전증분교장</t>
  </si>
  <si>
    <t>신안군 증도면 대초리 1145-3</t>
    <phoneticPr fontId="4" type="noConversion"/>
  </si>
  <si>
    <t>하의초개도분교장</t>
  </si>
  <si>
    <t>신안군 하의면 후광리 산210-2</t>
    <phoneticPr fontId="4" type="noConversion"/>
  </si>
  <si>
    <t>안좌초박지분교장</t>
  </si>
  <si>
    <t>신안군 안좌면 박지리 113-2</t>
    <phoneticPr fontId="4" type="noConversion"/>
  </si>
  <si>
    <t>신의초평사분교장</t>
  </si>
  <si>
    <t>신안군 신의면 고평사도리 290</t>
    <phoneticPr fontId="4" type="noConversion"/>
  </si>
  <si>
    <t>흑산초신흥분교장</t>
  </si>
  <si>
    <t>신안군 흑산면 홍도리 58</t>
    <phoneticPr fontId="4" type="noConversion"/>
  </si>
  <si>
    <t>흑산초중도분교장</t>
  </si>
  <si>
    <t>신안군 흑산면 태도리 산197</t>
    <phoneticPr fontId="4" type="noConversion"/>
  </si>
  <si>
    <t>흑산초만재분교장</t>
  </si>
  <si>
    <t>신안군 흑산면 만재도리 산81-1</t>
    <phoneticPr fontId="4" type="noConversion"/>
  </si>
  <si>
    <t>지도초지도서분교장</t>
  </si>
  <si>
    <t>신안군 지도읍 탄동리 475-1</t>
    <phoneticPr fontId="4" type="noConversion"/>
  </si>
  <si>
    <t>장산초막금분교장</t>
  </si>
  <si>
    <t>신안군 장산면 다수리 832</t>
    <phoneticPr fontId="4" type="noConversion"/>
  </si>
  <si>
    <t>안좌초내호분교장</t>
  </si>
  <si>
    <t>신안군 안좌면 내호리 185</t>
  </si>
  <si>
    <t>비금초대광분교장</t>
  </si>
  <si>
    <t>신안군 비금면 지당리 1007-1</t>
  </si>
  <si>
    <t>지도북초포작분교장</t>
  </si>
  <si>
    <t>신안군 지도읍 어의리 539</t>
    <phoneticPr fontId="4" type="noConversion"/>
  </si>
  <si>
    <t>압해초마산분교장</t>
  </si>
  <si>
    <t>신안군 압해면 매화리 1741</t>
    <phoneticPr fontId="4" type="noConversion"/>
  </si>
  <si>
    <t>지도초신광분교장</t>
  </si>
  <si>
    <t>신안군 지도읍 탄동리 874</t>
    <phoneticPr fontId="4" type="noConversion"/>
  </si>
  <si>
    <t>신의남초신암분교장</t>
  </si>
  <si>
    <t>신안군 신의면 하태서리 206-1</t>
    <phoneticPr fontId="4" type="noConversion"/>
  </si>
  <si>
    <t>비금동초비금남분교장</t>
  </si>
  <si>
    <t>신안군 비금면 수치리 157</t>
    <phoneticPr fontId="4" type="noConversion"/>
  </si>
  <si>
    <t>하의초옥도분교장</t>
  </si>
  <si>
    <t>신안군 하의면 옥도리 391-1</t>
    <phoneticPr fontId="4" type="noConversion"/>
  </si>
  <si>
    <t>자은두봉초등학교</t>
  </si>
  <si>
    <t>신안군 자은면 대율리 559</t>
    <phoneticPr fontId="4" type="noConversion"/>
  </si>
  <si>
    <t>도초서초등학교</t>
  </si>
  <si>
    <t>신안군 도초면 지남리 1033</t>
    <phoneticPr fontId="4" type="noConversion"/>
  </si>
  <si>
    <t>안창초등학교</t>
  </si>
  <si>
    <t>신안군 안좌면 대리 756</t>
    <phoneticPr fontId="4" type="noConversion"/>
  </si>
  <si>
    <t>암태동초등학교</t>
  </si>
  <si>
    <t>신안군 암태면 신석리 1717</t>
    <phoneticPr fontId="4" type="noConversion"/>
  </si>
  <si>
    <t>신안군 도초면 만년리 1314</t>
    <phoneticPr fontId="4" type="noConversion"/>
  </si>
  <si>
    <t>몽탄초이산분교장</t>
  </si>
  <si>
    <t>무안군  몽탄면 이산리 129</t>
    <phoneticPr fontId="4" type="noConversion"/>
  </si>
  <si>
    <t>성내초등학교</t>
  </si>
  <si>
    <t>무안군  운남면 성내리 629-3</t>
    <phoneticPr fontId="4" type="noConversion"/>
  </si>
  <si>
    <t>해제서초등학교</t>
  </si>
  <si>
    <t>무안군  해제면 학송리165</t>
    <phoneticPr fontId="4" type="noConversion"/>
  </si>
  <si>
    <t>내리초등학교</t>
  </si>
  <si>
    <t>무안군 운남면 내리 618-2</t>
    <phoneticPr fontId="4" type="noConversion"/>
  </si>
  <si>
    <t>운남초교영해분교장</t>
  </si>
  <si>
    <t>무안군  운남면 동암리1098-3</t>
    <phoneticPr fontId="4" type="noConversion"/>
  </si>
  <si>
    <t>망운초교탄도분교장</t>
  </si>
  <si>
    <t>무안군  망운면 탄도리 90</t>
    <phoneticPr fontId="4" type="noConversion"/>
  </si>
  <si>
    <t>망운서초등학교</t>
  </si>
  <si>
    <t>무안군  망운면 송현리 621</t>
    <phoneticPr fontId="4" type="noConversion"/>
  </si>
  <si>
    <t>해제남초교양월분교장</t>
  </si>
  <si>
    <t>무안군 해제면 양월리 262</t>
    <phoneticPr fontId="4" type="noConversion"/>
  </si>
  <si>
    <t>해제초송석분교장</t>
  </si>
  <si>
    <t>무안군 해제면 송석리 261-2</t>
    <phoneticPr fontId="4" type="noConversion"/>
  </si>
  <si>
    <t>수암초등학교</t>
  </si>
  <si>
    <t>무안군 현경면 수암리 147-1</t>
    <phoneticPr fontId="4" type="noConversion"/>
  </si>
  <si>
    <t>청계초서분교장</t>
  </si>
  <si>
    <t>무안군 청계면 도대리 87-6</t>
    <phoneticPr fontId="4" type="noConversion"/>
  </si>
  <si>
    <t>몽탄서초등학교</t>
  </si>
  <si>
    <t>무안군 몽탄면 내리 447</t>
    <phoneticPr fontId="4" type="noConversion"/>
  </si>
  <si>
    <t>청계초복길분교장</t>
  </si>
  <si>
    <t>무안군 청계면 복길리 38-1</t>
    <phoneticPr fontId="4" type="noConversion"/>
  </si>
  <si>
    <t>몽탄북초등학교</t>
  </si>
  <si>
    <t>무안군 몽탄면 사창리 720</t>
    <phoneticPr fontId="4" type="noConversion"/>
  </si>
  <si>
    <t>유치서초신덕분교장</t>
  </si>
  <si>
    <t>장흥군 유치면 송정리 439-1</t>
    <phoneticPr fontId="4" type="noConversion"/>
  </si>
  <si>
    <t>안양동초학송분교장</t>
  </si>
  <si>
    <t>장흥군 안양면 학송리 261</t>
    <phoneticPr fontId="4" type="noConversion"/>
  </si>
  <si>
    <t>계산초남포분교장</t>
  </si>
  <si>
    <t>장흥군 용산면 상발리 693</t>
    <phoneticPr fontId="4" type="noConversion"/>
  </si>
  <si>
    <t>유치초대천분교장</t>
  </si>
  <si>
    <t>장흥군 유치면 대천리 653-1</t>
    <phoneticPr fontId="4" type="noConversion"/>
  </si>
  <si>
    <t>장환초등학교</t>
    <phoneticPr fontId="4" type="noConversion"/>
  </si>
  <si>
    <t>장흥군 관산읍 고마리 324-3</t>
    <phoneticPr fontId="4" type="noConversion"/>
  </si>
  <si>
    <t>유치초오복분교장</t>
    <phoneticPr fontId="4" type="noConversion"/>
  </si>
  <si>
    <t>장흥군 유치면 오복리 7-4</t>
    <phoneticPr fontId="4" type="noConversion"/>
  </si>
  <si>
    <t>장평초우산분교장</t>
  </si>
  <si>
    <t>장흥군 장평면 우산리 581-1</t>
    <phoneticPr fontId="4" type="noConversion"/>
  </si>
  <si>
    <t>용산초관지분교장</t>
    <phoneticPr fontId="4" type="noConversion"/>
  </si>
  <si>
    <t>장흥군 용산면 관지리 379</t>
    <phoneticPr fontId="4" type="noConversion"/>
  </si>
  <si>
    <t>대덕남초서암분교장</t>
    <phoneticPr fontId="4" type="noConversion"/>
  </si>
  <si>
    <t>장흥군 대덕읍 신리 355-1</t>
    <phoneticPr fontId="4" type="noConversion"/>
  </si>
  <si>
    <t>장평초교청룡분교장</t>
  </si>
  <si>
    <t>장흥군 장평면 청룔리 316-6</t>
    <phoneticPr fontId="4" type="noConversion"/>
  </si>
  <si>
    <t>안양서초등학교</t>
  </si>
  <si>
    <t>장흥군 안양면 수양리 358</t>
    <phoneticPr fontId="4" type="noConversion"/>
  </si>
  <si>
    <t>장동초용곡분교장</t>
    <phoneticPr fontId="4" type="noConversion"/>
  </si>
  <si>
    <t>장흥군 장동면 용곡리 8-1</t>
    <phoneticPr fontId="4" type="noConversion"/>
  </si>
  <si>
    <t>대덕남초등학교</t>
  </si>
  <si>
    <t>장흥군 대덕읍 옹암리 12</t>
    <phoneticPr fontId="4" type="noConversion"/>
  </si>
  <si>
    <t>신동초등학교</t>
  </si>
  <si>
    <t>장흥군 관산읍 신동리 330-1</t>
    <phoneticPr fontId="4" type="noConversion"/>
  </si>
  <si>
    <t>관산초남송분교장</t>
  </si>
  <si>
    <t>장흥군 관산읍 남송리 400</t>
    <phoneticPr fontId="4" type="noConversion"/>
  </si>
  <si>
    <t>장흥계산초등학교</t>
  </si>
  <si>
    <t>장흥군 용산면 계산리 387</t>
    <phoneticPr fontId="4" type="noConversion"/>
  </si>
  <si>
    <t>장평초임리분교장</t>
  </si>
  <si>
    <t>장흥군 장평면 임리 341</t>
    <phoneticPr fontId="4" type="noConversion"/>
  </si>
  <si>
    <t>부산초금자분교장</t>
  </si>
  <si>
    <t>장흥군 부산면 금자리 980</t>
    <phoneticPr fontId="4" type="noConversion"/>
  </si>
  <si>
    <t>명덕초노룡분교장</t>
  </si>
  <si>
    <t>장흥군 회진면 덕산리 45</t>
    <phoneticPr fontId="4" type="noConversion"/>
  </si>
  <si>
    <t>유치초보림분교장</t>
  </si>
  <si>
    <t>장흥군 유치면 봉덕리 218-4</t>
    <phoneticPr fontId="4" type="noConversion"/>
  </si>
  <si>
    <t>장흥동초등학교</t>
  </si>
  <si>
    <t>장흥군 장흥읍 해당리 556</t>
    <phoneticPr fontId="4" type="noConversion"/>
  </si>
  <si>
    <t>장평동초부평분교장</t>
    <phoneticPr fontId="4" type="noConversion"/>
  </si>
  <si>
    <t>장흥군 장평면 어곡리 35</t>
    <phoneticPr fontId="4" type="noConversion"/>
  </si>
  <si>
    <t>회진초삭금분교장</t>
  </si>
  <si>
    <t>장흥군 회진면 진목리 250-1</t>
    <phoneticPr fontId="4" type="noConversion"/>
  </si>
  <si>
    <t>금당초가학분교장</t>
  </si>
  <si>
    <t>완도군 금당면 가학리 291</t>
    <phoneticPr fontId="4" type="noConversion"/>
  </si>
  <si>
    <t>북일초산동분교장</t>
  </si>
  <si>
    <t>해남군 북일면 내동리 645</t>
    <phoneticPr fontId="4" type="noConversion"/>
  </si>
  <si>
    <t>다도초풍산분교장</t>
  </si>
  <si>
    <t>나주시 다도면 풍산리 659</t>
    <phoneticPr fontId="4" type="noConversion"/>
  </si>
  <si>
    <t>조도초성남분교장</t>
  </si>
  <si>
    <t>진도군 조도면 성남도리 34-2</t>
    <phoneticPr fontId="4" type="noConversion"/>
  </si>
  <si>
    <t>압해동초가란분교장</t>
  </si>
  <si>
    <t>신안군 압해읍 가란리 97</t>
    <phoneticPr fontId="4" type="noConversion"/>
  </si>
  <si>
    <t>남학초등학교</t>
  </si>
  <si>
    <t>고흥군 점암면 천학리 317-1</t>
    <phoneticPr fontId="4" type="noConversion"/>
  </si>
  <si>
    <t>도화초하도분교장</t>
  </si>
  <si>
    <t>고흥군 도화면 사덕리 1189</t>
    <phoneticPr fontId="4" type="noConversion"/>
  </si>
  <si>
    <t>경호초소경분교장</t>
  </si>
  <si>
    <t>여수시 경호동 783-3</t>
    <phoneticPr fontId="4" type="noConversion"/>
  </si>
  <si>
    <t>백수서초홍곡분교장</t>
  </si>
  <si>
    <t>영광군 백수읍 홍곡리 530</t>
    <phoneticPr fontId="4" type="noConversion"/>
  </si>
  <si>
    <t>봉황초창용분교장</t>
  </si>
  <si>
    <t>나주시 봉황면 운곡리 550-1</t>
    <phoneticPr fontId="4" type="noConversion"/>
  </si>
  <si>
    <t>비금초비금서분교장</t>
  </si>
  <si>
    <t>신안군 비금면 죽림리 832</t>
    <phoneticPr fontId="4" type="noConversion"/>
  </si>
  <si>
    <t>해남계곡중학교</t>
  </si>
  <si>
    <t>해남군 계곡면 덕정리 66</t>
    <phoneticPr fontId="4" type="noConversion"/>
  </si>
  <si>
    <t>북평상업고등학교</t>
  </si>
  <si>
    <t>해남군 북평면 남창리 688</t>
    <phoneticPr fontId="4" type="noConversion"/>
  </si>
  <si>
    <t>녹동초득량분교장</t>
  </si>
  <si>
    <t>고흥군 도양읍 득량리 367</t>
    <phoneticPr fontId="4" type="noConversion"/>
  </si>
  <si>
    <t>화양초화남분교장</t>
  </si>
  <si>
    <t>여수시 화양면 장수리 921</t>
    <phoneticPr fontId="4" type="noConversion"/>
  </si>
  <si>
    <t>의신초명금분교장</t>
  </si>
  <si>
    <t>진도군 의신면 송정리 554</t>
    <phoneticPr fontId="4" type="noConversion"/>
  </si>
  <si>
    <t>염산동초등학교</t>
  </si>
  <si>
    <t>영광군 염산면 상계리 715</t>
    <phoneticPr fontId="4" type="noConversion"/>
  </si>
  <si>
    <t>염산초신성분교장</t>
  </si>
  <si>
    <t>영광군 염산면 신성리 255</t>
    <phoneticPr fontId="4" type="noConversion"/>
  </si>
  <si>
    <t>동강초곡강분교장</t>
  </si>
  <si>
    <t>나주시 동강면 양지리 437</t>
    <phoneticPr fontId="4" type="noConversion"/>
  </si>
  <si>
    <t>화양중낭도분교장</t>
  </si>
  <si>
    <t>여수시 화정면 낭도리 573</t>
    <phoneticPr fontId="4" type="noConversion"/>
  </si>
  <si>
    <t>평호초등학교</t>
  </si>
  <si>
    <t>목사동면 평리 138</t>
    <phoneticPr fontId="4" type="noConversion"/>
  </si>
  <si>
    <t>청계초구남분교장</t>
  </si>
  <si>
    <t>무안군 청계면 남성리 460-2</t>
    <phoneticPr fontId="4" type="noConversion"/>
  </si>
  <si>
    <t>금당초차우분교장</t>
  </si>
  <si>
    <t>완도군 금당면 차우리 775</t>
    <phoneticPr fontId="4" type="noConversion"/>
  </si>
  <si>
    <t>몽탄남초등학교</t>
  </si>
  <si>
    <t>무안군 몽탄면 청용리 402</t>
    <phoneticPr fontId="4" type="noConversion"/>
  </si>
  <si>
    <t>백수동초한선분교장</t>
  </si>
  <si>
    <t>백수읍 구수리 61</t>
    <phoneticPr fontId="4" type="noConversion"/>
  </si>
  <si>
    <t>초도초진막분교장</t>
  </si>
  <si>
    <t>삼산면 초도리 산2457</t>
    <phoneticPr fontId="4" type="noConversion"/>
  </si>
  <si>
    <t>안일초여산분교장</t>
  </si>
  <si>
    <t>여수시 화정면 낭도리 1054</t>
    <phoneticPr fontId="4" type="noConversion"/>
  </si>
  <si>
    <t>금산남초등학교</t>
  </si>
  <si>
    <t>금산면 오천리 486</t>
    <phoneticPr fontId="4" type="noConversion"/>
  </si>
  <si>
    <t>백수남초등학교</t>
  </si>
  <si>
    <t>백수읍 상사리 723</t>
    <phoneticPr fontId="4" type="noConversion"/>
  </si>
  <si>
    <t>여산초둔병분교장</t>
    <phoneticPr fontId="4" type="noConversion"/>
  </si>
  <si>
    <t>여수시 화정면 조발리 333-2</t>
    <phoneticPr fontId="10" type="noConversion"/>
  </si>
  <si>
    <t>거자초죽도분교장</t>
    <phoneticPr fontId="4" type="noConversion"/>
  </si>
  <si>
    <t>진도군 조도면 맹골도리 111-9</t>
    <phoneticPr fontId="4" type="noConversion"/>
  </si>
  <si>
    <t>지도초동천분교장</t>
  </si>
  <si>
    <t>신안군 지도읍 자동리 172</t>
    <phoneticPr fontId="4" type="noConversion"/>
  </si>
  <si>
    <t>산포초신도분교장</t>
  </si>
  <si>
    <t>나주시 산포면 신도리 133-3</t>
    <phoneticPr fontId="4" type="noConversion"/>
  </si>
  <si>
    <t>노동초광곡분교장</t>
    <phoneticPr fontId="4" type="noConversion"/>
  </si>
  <si>
    <t>보성군 노동면 광곡리 254</t>
    <phoneticPr fontId="4" type="noConversion"/>
  </si>
  <si>
    <t>분향초송강분교장</t>
  </si>
  <si>
    <t>장성군 남면 삼태리 510-7</t>
    <phoneticPr fontId="4" type="noConversion"/>
  </si>
  <si>
    <t>도화초죽도분교장</t>
  </si>
  <si>
    <t>고흥군 도화면 지죽리 산 183</t>
    <phoneticPr fontId="4" type="noConversion"/>
  </si>
  <si>
    <t>점암초화계분교장</t>
  </si>
  <si>
    <t>고흥군 점암면 화계리 263-2</t>
    <phoneticPr fontId="4" type="noConversion"/>
  </si>
  <si>
    <t>북평초이진분교장</t>
  </si>
  <si>
    <t>해남군 북평면 이진리 647-2</t>
    <phoneticPr fontId="4" type="noConversion"/>
  </si>
  <si>
    <t>해남서초남분교장</t>
    <phoneticPr fontId="4" type="noConversion"/>
  </si>
  <si>
    <t>해남군 해남읍 내사리 598-1</t>
    <phoneticPr fontId="4" type="noConversion"/>
  </si>
  <si>
    <t>압해초매화분교장</t>
  </si>
  <si>
    <t>신안군 압해읍 매화리 642</t>
    <phoneticPr fontId="4" type="noConversion"/>
  </si>
  <si>
    <t>현산초신안분교장</t>
  </si>
  <si>
    <t>해남군 현산면 구시리 318</t>
    <phoneticPr fontId="4" type="noConversion"/>
  </si>
  <si>
    <t>송흥초등학교</t>
  </si>
  <si>
    <t>염산면 옥실리 158</t>
  </si>
  <si>
    <t>북면서초임곡분교장</t>
    <phoneticPr fontId="4" type="noConversion"/>
  </si>
  <si>
    <t>화순군 북면 임곡리 499</t>
    <phoneticPr fontId="4" type="noConversion"/>
  </si>
  <si>
    <t>반안초등학교</t>
  </si>
  <si>
    <t>군남면 반안리 231</t>
  </si>
  <si>
    <t>미암서초등학교</t>
  </si>
  <si>
    <t>미암면 호포리 83</t>
  </si>
  <si>
    <t>현화초등학교</t>
  </si>
  <si>
    <t>무안군 현경면 현화리 629</t>
  </si>
  <si>
    <t>장산초마진분교장</t>
  </si>
  <si>
    <t>신안군 장산면 마진도리 117</t>
    <phoneticPr fontId="4" type="noConversion"/>
  </si>
  <si>
    <t>오곡초등학교</t>
  </si>
  <si>
    <t>곡성군 오곡면 오지리 1051-8</t>
    <phoneticPr fontId="4" type="noConversion"/>
  </si>
  <si>
    <t>금천동초등학교</t>
  </si>
  <si>
    <t>나주시 금천면 석전리 377</t>
    <phoneticPr fontId="4" type="noConversion"/>
  </si>
  <si>
    <t>남평초남석분교</t>
  </si>
  <si>
    <t>나주시 남평읍 남석리 407-1</t>
  </si>
  <si>
    <t>안좌초반월분교장</t>
  </si>
  <si>
    <t>신안군 안좌면 반월리 273</t>
    <phoneticPr fontId="4" type="noConversion"/>
  </si>
  <si>
    <t>압해초쌍룡분교장</t>
  </si>
  <si>
    <t>신안군 압해읍 복룡리 420</t>
    <phoneticPr fontId="4" type="noConversion"/>
  </si>
  <si>
    <t>쌍룡초효지분교장</t>
  </si>
  <si>
    <t>압해읍 복룡리 1775</t>
    <phoneticPr fontId="4" type="noConversion"/>
  </si>
  <si>
    <t>지도북초등학교</t>
  </si>
  <si>
    <t>지도읍 봉리 240</t>
    <phoneticPr fontId="4" type="noConversion"/>
  </si>
  <si>
    <t>신의초상태분교장</t>
  </si>
  <si>
    <t>신의면 상태서리 268</t>
    <phoneticPr fontId="4" type="noConversion"/>
  </si>
  <si>
    <t>신의초신의남분교장</t>
  </si>
  <si>
    <t>신의면 하태동리 438-4</t>
    <phoneticPr fontId="4" type="noConversion"/>
  </si>
  <si>
    <t>하의초장병분교장</t>
  </si>
  <si>
    <t>하의면 후광리 409</t>
    <phoneticPr fontId="4" type="noConversion"/>
  </si>
  <si>
    <t>신의초기도분교장</t>
  </si>
  <si>
    <t>신의면 상태서리 817</t>
    <phoneticPr fontId="4" type="noConversion"/>
  </si>
  <si>
    <t>시종초신학분교장</t>
  </si>
  <si>
    <t>영암군 시종면 신학리 709번지</t>
    <phoneticPr fontId="4" type="noConversion"/>
  </si>
  <si>
    <t>칠량초송로분교장</t>
  </si>
  <si>
    <t>칠량면 송로리 227</t>
  </si>
  <si>
    <t>안창초부소분교장</t>
  </si>
  <si>
    <t>신안군 안좌면 존포리 380</t>
    <phoneticPr fontId="4" type="noConversion"/>
  </si>
  <si>
    <t>장산초장산동분교장</t>
  </si>
  <si>
    <t>신안군 장산면 팽진리 921</t>
    <phoneticPr fontId="4" type="noConversion"/>
  </si>
  <si>
    <t>도초초서리분교장</t>
  </si>
  <si>
    <t>신안군 도초면 우이도리 1395</t>
    <phoneticPr fontId="4" type="noConversion"/>
  </si>
  <si>
    <t>증도초기점분교장</t>
    <phoneticPr fontId="4" type="noConversion"/>
  </si>
  <si>
    <t>신안군 증도면 병풍리 796</t>
    <phoneticPr fontId="4" type="noConversion"/>
  </si>
  <si>
    <t>흑산초흑산서분교장</t>
  </si>
  <si>
    <t>신안군 흑산면 사리 26</t>
    <phoneticPr fontId="4" type="noConversion"/>
  </si>
  <si>
    <t>암태초당사분교장</t>
  </si>
  <si>
    <t>신안군 암태면 당사리 355</t>
    <phoneticPr fontId="4" type="noConversion"/>
  </si>
  <si>
    <t>압해초압해북분교장</t>
  </si>
  <si>
    <t>신안군 압해읍 가룡리 428</t>
    <phoneticPr fontId="4" type="noConversion"/>
  </si>
  <si>
    <t>지도초선치분교장</t>
  </si>
  <si>
    <t>신안군 지도읍 선도리 594-1</t>
    <phoneticPr fontId="4" type="noConversion"/>
  </si>
  <si>
    <t>지도초어의분교장</t>
  </si>
  <si>
    <t>신안군 지도읍 어의리 492</t>
    <phoneticPr fontId="4" type="noConversion"/>
  </si>
  <si>
    <t>압해초고이분교장</t>
  </si>
  <si>
    <t>신안군 압해읍 고이리 1072</t>
    <phoneticPr fontId="4" type="noConversion"/>
  </si>
  <si>
    <t>보성중겸백분교장</t>
  </si>
  <si>
    <t>겸백면 석호리542-1</t>
    <phoneticPr fontId="4" type="noConversion"/>
  </si>
  <si>
    <t>남양동초등학교</t>
  </si>
  <si>
    <t>고흥군 남양면 장담리 1475</t>
    <phoneticPr fontId="4" type="noConversion"/>
  </si>
  <si>
    <t>도곡초죽청분교장</t>
  </si>
  <si>
    <t>화순군 도곡면 죽청리 258</t>
    <phoneticPr fontId="4" type="noConversion"/>
  </si>
  <si>
    <t>포두북중학교</t>
  </si>
  <si>
    <t>포두면 송산리 326</t>
    <phoneticPr fontId="4" type="noConversion"/>
  </si>
  <si>
    <t>암태동초초란분교장</t>
  </si>
  <si>
    <t>암태면 신석리 산13-34</t>
    <phoneticPr fontId="4" type="noConversion"/>
  </si>
  <si>
    <t>소안고등학교</t>
    <phoneticPr fontId="4" type="noConversion"/>
  </si>
  <si>
    <t>소안면 비자리 1247</t>
    <phoneticPr fontId="4" type="noConversion"/>
  </si>
  <si>
    <t>노화동초등학교</t>
  </si>
  <si>
    <t>노화읍 구석리 925</t>
    <phoneticPr fontId="4" type="noConversion"/>
  </si>
  <si>
    <t>보길동초예작분교장</t>
  </si>
  <si>
    <t>보길면 예송리 산100</t>
    <phoneticPr fontId="4" type="noConversion"/>
  </si>
  <si>
    <t>화정초자봉분교장</t>
  </si>
  <si>
    <t>여수시 화정면 월호리 456</t>
    <phoneticPr fontId="4" type="noConversion"/>
  </si>
  <si>
    <t>여남초장지분교장</t>
  </si>
  <si>
    <t>남면 심장리 37</t>
  </si>
  <si>
    <t>현경남초</t>
  </si>
  <si>
    <t>현경면 양학리 584-1</t>
  </si>
  <si>
    <t>보성율어중학교</t>
  </si>
  <si>
    <t>율어면 문양리 539</t>
  </si>
  <si>
    <t>조성중앙초등학교</t>
  </si>
  <si>
    <t>조성면 용전리 165</t>
    <phoneticPr fontId="4" type="noConversion"/>
  </si>
  <si>
    <t>옥동초등학교</t>
  </si>
  <si>
    <t>황산면 옥동리 920</t>
    <phoneticPr fontId="10" type="noConversion"/>
  </si>
  <si>
    <t>화산남초등학교</t>
  </si>
  <si>
    <t>해남군 화산면 평호리 12-1</t>
    <phoneticPr fontId="10" type="noConversion"/>
  </si>
  <si>
    <t>화원초화원북분교장</t>
  </si>
  <si>
    <t>화원면 매월리 245</t>
    <phoneticPr fontId="10" type="noConversion"/>
  </si>
  <si>
    <t>우수영초중화분교장</t>
  </si>
  <si>
    <t>문내면 무고리 806</t>
    <phoneticPr fontId="10" type="noConversion"/>
  </si>
  <si>
    <t>양정초등학교</t>
  </si>
  <si>
    <t>무안군 현경면 
용정리 362</t>
    <phoneticPr fontId="4" type="noConversion"/>
  </si>
  <si>
    <t>영광서초월산분교장</t>
  </si>
  <si>
    <t>법성면 월산리 293</t>
    <phoneticPr fontId="4" type="noConversion"/>
  </si>
  <si>
    <t>백수초백수동분교장</t>
  </si>
  <si>
    <t>백수읍 논산리 10</t>
    <phoneticPr fontId="4" type="noConversion"/>
  </si>
  <si>
    <t>영광중불갑분교장</t>
  </si>
  <si>
    <t>불갑면 안맹리 100-1</t>
  </si>
  <si>
    <t>증도초병풍도분교장</t>
  </si>
  <si>
    <t>신안군 증도면 병풍리 533-1</t>
    <phoneticPr fontId="4" type="noConversion"/>
  </si>
  <si>
    <t>춘양초월평분교장</t>
  </si>
  <si>
    <t>화순군 춘양면 월평리 410-3</t>
    <phoneticPr fontId="4" type="noConversion"/>
  </si>
  <si>
    <t>문내동초등학교</t>
  </si>
  <si>
    <t>문내면 석교리 1528-2</t>
    <phoneticPr fontId="4" type="noConversion"/>
  </si>
  <si>
    <t>황산고등학교</t>
  </si>
  <si>
    <t>황산면 우항리 10-1</t>
    <phoneticPr fontId="4" type="noConversion"/>
  </si>
  <si>
    <t>문내초등학교</t>
  </si>
  <si>
    <t>문내면 고당리 179</t>
    <phoneticPr fontId="4" type="noConversion"/>
  </si>
  <si>
    <t>도화남초등학교</t>
  </si>
  <si>
    <t>도화면 구암리 675</t>
    <phoneticPr fontId="4" type="noConversion"/>
  </si>
  <si>
    <t>현경초해운분교장</t>
  </si>
  <si>
    <t>현경면 해운리 523</t>
    <phoneticPr fontId="4" type="noConversion"/>
  </si>
  <si>
    <t>구례중앙초계산분교장</t>
  </si>
  <si>
    <t>구례군 구례읍 하유길 9</t>
    <phoneticPr fontId="4" type="noConversion"/>
  </si>
  <si>
    <t>암태초추포분교장</t>
  </si>
  <si>
    <t>신안군 암태면 수곡리 989</t>
    <phoneticPr fontId="4" type="noConversion"/>
  </si>
  <si>
    <t>동고초등학교</t>
    <phoneticPr fontId="4" type="noConversion"/>
  </si>
  <si>
    <t>신지면 동곡리 588</t>
    <phoneticPr fontId="4" type="noConversion"/>
  </si>
  <si>
    <t>군외초등학교불목분교장</t>
  </si>
  <si>
    <t>군외면 불목리 242-1</t>
    <phoneticPr fontId="4" type="noConversion"/>
  </si>
  <si>
    <t>석곡초욕천분교장</t>
    <phoneticPr fontId="4" type="noConversion"/>
  </si>
  <si>
    <t>곡성군 죽곡면 삼태리 444</t>
  </si>
  <si>
    <t>세지북초등학교</t>
    <phoneticPr fontId="4" type="noConversion"/>
  </si>
  <si>
    <t>나주시 세지면 내정리 6-3</t>
  </si>
  <si>
    <t>용당초가지분교장</t>
  </si>
  <si>
    <t>삼호면 용당리 1867</t>
    <phoneticPr fontId="4" type="noConversion"/>
  </si>
  <si>
    <t>영암동초등학교</t>
  </si>
  <si>
    <t>영암읍 대신리 5</t>
    <phoneticPr fontId="4" type="noConversion"/>
  </si>
  <si>
    <t>화원초후산분교장</t>
  </si>
  <si>
    <t>화원면 후산리 491</t>
    <phoneticPr fontId="4" type="noConversion"/>
  </si>
  <si>
    <t>화원초장수분교장</t>
  </si>
  <si>
    <t>화원면 인지리 636</t>
    <phoneticPr fontId="4" type="noConversion"/>
  </si>
  <si>
    <t>동면초마산분교장</t>
  </si>
  <si>
    <t>동면 마산리 248</t>
    <phoneticPr fontId="4" type="noConversion"/>
  </si>
  <si>
    <t>사평초남계분교장</t>
  </si>
  <si>
    <t>남계면 남계리499-1</t>
    <phoneticPr fontId="4" type="noConversion"/>
  </si>
  <si>
    <t>화순오성초앵남분교장</t>
    <phoneticPr fontId="4" type="noConversion"/>
  </si>
  <si>
    <t>화순읍 앵남리305</t>
    <phoneticPr fontId="4" type="noConversion"/>
  </si>
  <si>
    <t>생영초금곡분교장</t>
  </si>
  <si>
    <t>생일면 금곡리 408</t>
    <phoneticPr fontId="4" type="noConversion"/>
  </si>
  <si>
    <t>청산중앙초모북분교장</t>
    <phoneticPr fontId="4" type="noConversion"/>
  </si>
  <si>
    <t>청산면 모북리 23</t>
    <phoneticPr fontId="4" type="noConversion"/>
  </si>
  <si>
    <t>완도초구계분교장</t>
  </si>
  <si>
    <t>완도읍 중도리 1054</t>
    <phoneticPr fontId="4" type="noConversion"/>
  </si>
  <si>
    <t>진월남초마룡분교장</t>
    <phoneticPr fontId="4" type="noConversion"/>
  </si>
  <si>
    <t>진월면 마룡리 614</t>
    <phoneticPr fontId="4" type="noConversion"/>
  </si>
  <si>
    <t>오산초향동분교</t>
  </si>
  <si>
    <t>고군면 향동리 1522</t>
    <phoneticPr fontId="4" type="noConversion"/>
  </si>
  <si>
    <t>안좌중팔금분교장</t>
  </si>
  <si>
    <t>팔금면 장촌리 294</t>
    <phoneticPr fontId="4" type="noConversion"/>
  </si>
  <si>
    <t>넙도초장구분교장</t>
  </si>
  <si>
    <t>노화읍 내리 산421</t>
    <phoneticPr fontId="4" type="noConversion"/>
  </si>
  <si>
    <t>도포초원호분교장</t>
  </si>
  <si>
    <t>도포면 원항리 산6</t>
    <phoneticPr fontId="4" type="noConversion"/>
  </si>
  <si>
    <t>녹동초녹산분교장</t>
  </si>
  <si>
    <t>도양읍 소록리 98</t>
    <phoneticPr fontId="4" type="noConversion"/>
  </si>
  <si>
    <t>조도초진목분교장</t>
  </si>
  <si>
    <t>조도면 진목도 24-3</t>
    <phoneticPr fontId="4" type="noConversion"/>
  </si>
  <si>
    <t>조도초청등분교장</t>
  </si>
  <si>
    <t>조도면 청등리 137-2</t>
    <phoneticPr fontId="4" type="noConversion"/>
  </si>
  <si>
    <t>조도초모도분교장</t>
  </si>
  <si>
    <t>조도면 모도리 25-2</t>
    <phoneticPr fontId="4" type="noConversion"/>
  </si>
  <si>
    <t>조도초죽항분교장</t>
  </si>
  <si>
    <t>조도면 죽항도리 108-2</t>
    <phoneticPr fontId="4" type="noConversion"/>
  </si>
  <si>
    <t>충남계</t>
    <phoneticPr fontId="4" type="noConversion"/>
  </si>
  <si>
    <t>전남계</t>
    <phoneticPr fontId="4" type="noConversion"/>
  </si>
  <si>
    <t>경북계</t>
    <phoneticPr fontId="4" type="noConversion"/>
  </si>
  <si>
    <t>경남계</t>
    <phoneticPr fontId="4" type="noConversion"/>
  </si>
  <si>
    <t>제주시</t>
    <phoneticPr fontId="3" type="noConversion"/>
  </si>
  <si>
    <t>서귀포시</t>
    <phoneticPr fontId="3" type="noConversion"/>
  </si>
  <si>
    <t>해운대</t>
  </si>
  <si>
    <t>기장군</t>
  </si>
  <si>
    <t>부산유아놀이꿈터</t>
  </si>
  <si>
    <t>낙동여자중학교</t>
  </si>
  <si>
    <t>대저1동</t>
  </si>
  <si>
    <t>421-3</t>
  </si>
  <si>
    <t>강서고</t>
  </si>
  <si>
    <t>사상구</t>
  </si>
  <si>
    <t>삼락동</t>
  </si>
  <si>
    <t>365-8</t>
  </si>
  <si>
    <t>솔빛학교</t>
  </si>
  <si>
    <t>봉림동</t>
  </si>
  <si>
    <t>738-1714</t>
  </si>
  <si>
    <t>학생수상안전체험관</t>
  </si>
  <si>
    <t>(구)부산개성중학교</t>
  </si>
  <si>
    <t>부산진구</t>
  </si>
  <si>
    <t>부전2동</t>
  </si>
  <si>
    <t>389-25</t>
  </si>
  <si>
    <t>부산글로벌빌리지(공동운영), 수학문화관</t>
  </si>
  <si>
    <t>학리기후변화센터</t>
  </si>
  <si>
    <t>(구)다대초등학교</t>
  </si>
  <si>
    <t>사하구</t>
  </si>
  <si>
    <t>다대동</t>
  </si>
  <si>
    <t>1140-1</t>
  </si>
  <si>
    <t>부산유아교육진흥원</t>
  </si>
  <si>
    <t>동구</t>
  </si>
  <si>
    <t>수정동</t>
  </si>
  <si>
    <t>363-4</t>
  </si>
  <si>
    <t>경남여중</t>
  </si>
  <si>
    <t>사상중학교</t>
  </si>
  <si>
    <t>150-1</t>
  </si>
  <si>
    <t>사상고</t>
  </si>
  <si>
    <t>(구)경남여자중학교</t>
  </si>
  <si>
    <t>수정5동</t>
  </si>
  <si>
    <t>경남여고</t>
  </si>
  <si>
    <t>(구)정관초등학교</t>
  </si>
  <si>
    <t>방곡초</t>
  </si>
  <si>
    <t>(구)디자인고등학교</t>
  </si>
  <si>
    <t>초량동</t>
  </si>
  <si>
    <t>부산과학체험관</t>
  </si>
  <si>
    <t>(구)부산중앙중학교</t>
  </si>
  <si>
    <t>전포1동</t>
  </si>
  <si>
    <t>청소년복합문화센터 놀이마루</t>
  </si>
  <si>
    <t>동래</t>
  </si>
  <si>
    <t>윤산중학교</t>
  </si>
  <si>
    <t>금정구</t>
  </si>
  <si>
    <t>금사동</t>
  </si>
  <si>
    <t>부산시</t>
  </si>
  <si>
    <t>부산산림교육센터</t>
  </si>
  <si>
    <t>(구)명지초등학교</t>
  </si>
  <si>
    <t>명지동</t>
  </si>
  <si>
    <t>부산학생안전체험관, 울림마루</t>
  </si>
  <si>
    <t>(구)송정초등학교</t>
  </si>
  <si>
    <t>송정동</t>
  </si>
  <si>
    <t>1437-19</t>
  </si>
  <si>
    <t>송정중</t>
  </si>
  <si>
    <t>회동초등학교</t>
  </si>
  <si>
    <t>회동동</t>
  </si>
  <si>
    <t>143-1</t>
  </si>
  <si>
    <t>창의공작소, 영양교육체험관</t>
  </si>
  <si>
    <t>동삼중학교</t>
  </si>
  <si>
    <t xml:space="preserve">영도구 </t>
  </si>
  <si>
    <t>동삼동</t>
  </si>
  <si>
    <t>331-41</t>
  </si>
  <si>
    <t>영도놀이마루, 글로벌외국어교육센터(서부)</t>
  </si>
  <si>
    <t>감정초등학교</t>
  </si>
  <si>
    <t>감천동</t>
  </si>
  <si>
    <t>10-2</t>
  </si>
  <si>
    <t>(가칭)부산교육역사체험관</t>
  </si>
  <si>
    <t>(구)연포초등학교</t>
  </si>
  <si>
    <t>남구</t>
  </si>
  <si>
    <t>대연동</t>
  </si>
  <si>
    <t>1788-2</t>
  </si>
  <si>
    <t>남부창의마루</t>
  </si>
  <si>
    <t>덕도초등학교</t>
  </si>
  <si>
    <t>강동동</t>
  </si>
  <si>
    <t>2273-1</t>
  </si>
  <si>
    <t>(가칭)덕도예술마루</t>
  </si>
  <si>
    <t>(구)반송중학교</t>
  </si>
  <si>
    <t>해운대구</t>
  </si>
  <si>
    <t>반송동</t>
  </si>
  <si>
    <t>250-2696</t>
  </si>
  <si>
    <t>(가칭)동부창의마루, 글로벌외국어교육센터(동부)</t>
  </si>
  <si>
    <t>(구)일광초등학교</t>
  </si>
  <si>
    <t>(가칭)부산예술학교</t>
  </si>
  <si>
    <t>덕천여자중학교</t>
  </si>
  <si>
    <t>북구</t>
  </si>
  <si>
    <t>덕천동</t>
  </si>
  <si>
    <t>485-1</t>
  </si>
  <si>
    <t>(가칭)북부권역 미래교육센터</t>
  </si>
  <si>
    <t>반여3동</t>
  </si>
  <si>
    <t>1594-73</t>
  </si>
  <si>
    <t>서동</t>
  </si>
  <si>
    <t>134-13</t>
  </si>
  <si>
    <t>금사초</t>
  </si>
  <si>
    <t>기장중 철마분교장</t>
  </si>
  <si>
    <t>철마면</t>
  </si>
  <si>
    <t>연구리 594</t>
  </si>
  <si>
    <t>가락초 해포분교장</t>
  </si>
  <si>
    <t>일광초 학리분교장</t>
  </si>
  <si>
    <t>일광면</t>
  </si>
  <si>
    <t>삼성리 717-5</t>
  </si>
  <si>
    <t>정관면</t>
  </si>
  <si>
    <t>방곡리 412</t>
  </si>
  <si>
    <t>고</t>
  </si>
  <si>
    <t>화전리 111</t>
  </si>
  <si>
    <t>(구)반여초등학교</t>
  </si>
  <si>
    <t>해운대구청</t>
  </si>
  <si>
    <t>시민여가문화시설(해운대구)</t>
  </si>
  <si>
    <t>(구)서곡초등학교</t>
  </si>
  <si>
    <t>부산계</t>
    <phoneticPr fontId="3" type="noConversion"/>
  </si>
  <si>
    <t>천가초 천성분교장</t>
    <phoneticPr fontId="4" type="noConversion"/>
  </si>
  <si>
    <t>천성동</t>
  </si>
  <si>
    <t>특별/광역시</t>
    <phoneticPr fontId="4" type="noConversion"/>
  </si>
  <si>
    <t>가덕 신공항 편입 예정지</t>
    <phoneticPr fontId="4" type="noConversion"/>
  </si>
  <si>
    <t>가락중학교</t>
    <phoneticPr fontId="4" type="noConversion"/>
  </si>
  <si>
    <t>죽림동</t>
  </si>
  <si>
    <t>정관초 병산분교장</t>
    <phoneticPr fontId="4" type="noConversion"/>
  </si>
  <si>
    <t>부산 기장군 정관면 병산리 266-4</t>
  </si>
  <si>
    <t>장안초 대룡분교장</t>
    <phoneticPr fontId="4" type="noConversion"/>
  </si>
  <si>
    <t>부산 기장군 장안읍 오리 151-2</t>
  </si>
  <si>
    <t>동광초등학교</t>
  </si>
  <si>
    <t>부산 중구 대청동 1가 43-1</t>
  </si>
  <si>
    <t>부산 서구 토성동 4가 2-3</t>
  </si>
  <si>
    <t>영선초등학교</t>
  </si>
  <si>
    <t>부산 영도구 영선동 179-1</t>
  </si>
  <si>
    <t>(구)신진초등학교</t>
  </si>
  <si>
    <t>부산 기장군 철마면 고촌리 156-1</t>
  </si>
  <si>
    <t>(구)덕두초등학교</t>
  </si>
  <si>
    <t>부산 강서구 대저2동 1932-1</t>
  </si>
  <si>
    <t>세산초 녹산분교장</t>
    <phoneticPr fontId="4" type="noConversion"/>
  </si>
  <si>
    <t>부산 강서구 구량동 111-1</t>
  </si>
  <si>
    <t>(구)동천초등학교</t>
  </si>
  <si>
    <t>부산 남구 감만동 78</t>
  </si>
  <si>
    <t>부산 해운대구 송정동 349</t>
  </si>
  <si>
    <t>세산초등학교</t>
  </si>
  <si>
    <t>부산 강서구 미음동 20-3</t>
  </si>
  <si>
    <t>대저중앙초 신노전분교장</t>
    <phoneticPr fontId="4" type="noConversion"/>
  </si>
  <si>
    <t>부산 강서구 대저2동 5979-5</t>
  </si>
  <si>
    <t>삼광초등학교</t>
  </si>
  <si>
    <t>부산 강서구 강동동 4359-3</t>
  </si>
  <si>
    <t>대저중앙초등학교</t>
  </si>
  <si>
    <t>부산 강서구 대저2동 3611-3</t>
  </si>
  <si>
    <t>천가초 대항분교장</t>
    <phoneticPr fontId="4" type="noConversion"/>
  </si>
  <si>
    <t>부산 강서구 대항동 175</t>
  </si>
  <si>
    <t>좌천초등학교</t>
  </si>
  <si>
    <t>부산 동구 좌천동 874</t>
  </si>
  <si>
    <t>삼락중학교</t>
  </si>
  <si>
    <t>부산 사상구 삼락동 380-17</t>
  </si>
  <si>
    <t>천가초 장항분교장</t>
    <phoneticPr fontId="4" type="noConversion"/>
  </si>
  <si>
    <t>부산 강서구 성북동 1290</t>
  </si>
  <si>
    <t>눌차초등학교</t>
  </si>
  <si>
    <t>부산 강서구 눌차동 587</t>
  </si>
  <si>
    <t>좌성초등학교</t>
  </si>
  <si>
    <t>부산 동구 범일동 1400</t>
  </si>
  <si>
    <t>자체활용 검토중</t>
    <phoneticPr fontId="3" type="noConversion"/>
  </si>
  <si>
    <t>본청</t>
  </si>
  <si>
    <t>구)진주중앙중학교</t>
  </si>
  <si>
    <t>상평동</t>
  </si>
  <si>
    <t>272-3</t>
  </si>
  <si>
    <t>진주기계공업고 실습장</t>
  </si>
  <si>
    <t>양보중학교</t>
  </si>
  <si>
    <t>운암리 355-1</t>
  </si>
  <si>
    <t>2016.3.1. 양보초로 자체활용 후 2023.3.1. 폐교</t>
  </si>
  <si>
    <t>매각 추진 예정</t>
  </si>
  <si>
    <t>2008</t>
  </si>
  <si>
    <t>경상남도 창원시 성산구 연덕동 439</t>
  </si>
  <si>
    <t>구)영산고등학교</t>
  </si>
  <si>
    <t>창원</t>
  </si>
  <si>
    <t>구)웅남초등학교</t>
  </si>
  <si>
    <t>웅천초등학교명동분교장</t>
  </si>
  <si>
    <t>하북초등학교진북분교장</t>
  </si>
  <si>
    <t>수곡초등학교원계분교장</t>
  </si>
  <si>
    <t>구)예하초등학교</t>
  </si>
  <si>
    <t>통영</t>
  </si>
  <si>
    <t>사천</t>
  </si>
  <si>
    <t>서포초등학교비토분교장</t>
  </si>
  <si>
    <t>대방초등학교마도분교장</t>
  </si>
  <si>
    <t>나전초등학교</t>
  </si>
  <si>
    <t>이작초등학교도요분교장</t>
  </si>
  <si>
    <t>구)김해봉황초등학교</t>
  </si>
  <si>
    <t>밀양</t>
  </si>
  <si>
    <t>양산</t>
  </si>
  <si>
    <t>거제</t>
  </si>
  <si>
    <t>칠천초등학교황덕분교장</t>
  </si>
  <si>
    <t>연초초등학교명동분교장</t>
  </si>
  <si>
    <t>장목초등학교농호분교장</t>
  </si>
  <si>
    <t>하청초등학교유계분교장</t>
  </si>
  <si>
    <t>숭덕초등학교어구분교장</t>
  </si>
  <si>
    <t>장목초등학교송진분교장</t>
  </si>
  <si>
    <t>칠천초등학교칠천분교장</t>
  </si>
  <si>
    <t>장목초등학교유호분교장</t>
  </si>
  <si>
    <t>동부초등학교쌍근분교장</t>
  </si>
  <si>
    <t>둔덕초등학교</t>
  </si>
  <si>
    <t>외포초등학교이수분교장</t>
  </si>
  <si>
    <t>동부초등학교구천분교장</t>
  </si>
  <si>
    <t>일운초등학교지심분교장</t>
  </si>
  <si>
    <t>거제초등학교산달분교장</t>
  </si>
  <si>
    <t>유곡초등학교송산분교장</t>
  </si>
  <si>
    <t>함안</t>
  </si>
  <si>
    <t>대산초등학교부목분교장</t>
  </si>
  <si>
    <t>영천중학교영현분교장</t>
  </si>
  <si>
    <t>고성중학교삼산분교장</t>
  </si>
  <si>
    <t>남해</t>
  </si>
  <si>
    <t>물건초등학교</t>
  </si>
  <si>
    <t>삼남초등학교</t>
  </si>
  <si>
    <t>삼남초등학교가천분교장</t>
  </si>
  <si>
    <t>남상초등학교</t>
  </si>
  <si>
    <t>광천초등학교</t>
  </si>
  <si>
    <t>고현초등학교갈화분교장</t>
  </si>
  <si>
    <t>서면중학교</t>
  </si>
  <si>
    <t>송남초등학교노구분교장</t>
  </si>
  <si>
    <t>진목초등학교</t>
  </si>
  <si>
    <t>동창선초등학교진동분교장</t>
  </si>
  <si>
    <t>동창선초등학교</t>
  </si>
  <si>
    <t>설천초등학교덕신분교장</t>
  </si>
  <si>
    <t>옥종중학교북천분교장</t>
  </si>
  <si>
    <t>노량초등학교김양분교장</t>
  </si>
  <si>
    <t>산청</t>
  </si>
  <si>
    <t>단성초등학교묵곡분교장</t>
  </si>
  <si>
    <t>송계초등학교화현분교장</t>
  </si>
  <si>
    <t>금서초등학교방곡분교장</t>
  </si>
  <si>
    <t>단계초등학교율현분교장</t>
  </si>
  <si>
    <t>생초초등학교구평분교장</t>
  </si>
  <si>
    <t>지품초등학교척지분교장</t>
  </si>
  <si>
    <t>월성초등학교방목분교장</t>
  </si>
  <si>
    <t>대포초등학교</t>
  </si>
  <si>
    <t>법물초등학교</t>
  </si>
  <si>
    <t>금만초등학교백곡분교장</t>
  </si>
  <si>
    <t>차황초등학교황매분교장</t>
  </si>
  <si>
    <t>단성초등학교소남분교장</t>
  </si>
  <si>
    <t>매촌초등학교</t>
  </si>
  <si>
    <t>오부초등학교오성분교장</t>
  </si>
  <si>
    <t>고읍초등학교</t>
  </si>
  <si>
    <t>매촌초등학교특곡분교장</t>
  </si>
  <si>
    <t>지품초등학교</t>
  </si>
  <si>
    <t>단성초등학교남사분교장</t>
  </si>
  <si>
    <t>삼장초등학교유평분교장</t>
  </si>
  <si>
    <t>생비량초등학교송계분교장</t>
  </si>
  <si>
    <t>생초고등학교</t>
  </si>
  <si>
    <t>산청중학교차황분교장</t>
  </si>
  <si>
    <t>백운초등학교봉현분교장</t>
  </si>
  <si>
    <t>거창</t>
  </si>
  <si>
    <t>마리초등학교율리분교장</t>
  </si>
  <si>
    <t>웅양초등학교군암분교장</t>
  </si>
  <si>
    <t>남하초등학교둔마분교장</t>
  </si>
  <si>
    <t>북상초등학교소정분교장</t>
  </si>
  <si>
    <t>남상중앙초등학교청연분교장</t>
  </si>
  <si>
    <t>남상중앙초등학교오계분교장</t>
  </si>
  <si>
    <t>주상초등학교완대분교장</t>
  </si>
  <si>
    <t>남상초등학교춘진분교장</t>
  </si>
  <si>
    <t>개명초등학교</t>
  </si>
  <si>
    <t>가북초등학교어인분교장</t>
  </si>
  <si>
    <t>가북초등학교개금분교장</t>
  </si>
  <si>
    <t>가조초등학교가산분교장</t>
  </si>
  <si>
    <t>가조초등학교도리분교장</t>
  </si>
  <si>
    <t>북상초등학교월성분교장</t>
  </si>
  <si>
    <t>북상초등학교병곡분교장</t>
  </si>
  <si>
    <t>고제초등학교소사분교장</t>
  </si>
  <si>
    <t>남하초등학교지산분교장</t>
  </si>
  <si>
    <t>거창중학교신원분교장</t>
  </si>
  <si>
    <t>가조중학교가북분교장</t>
  </si>
  <si>
    <t>석강초등학교</t>
  </si>
  <si>
    <t>하성초등학교</t>
  </si>
  <si>
    <t>가북초등학교중촌분교장</t>
  </si>
  <si>
    <t>합천</t>
  </si>
  <si>
    <t>노파초등학교</t>
  </si>
  <si>
    <t>가천초등학교</t>
  </si>
  <si>
    <t>청덕초등학교덕진분교장</t>
  </si>
  <si>
    <t>쌍백초등학교운곡분교장</t>
  </si>
  <si>
    <t>합천초등학교법정분교장</t>
  </si>
  <si>
    <t>율곡초등학교항제분교장</t>
  </si>
  <si>
    <t>적중초등학교남산분교장</t>
  </si>
  <si>
    <t>외토초등학교</t>
  </si>
  <si>
    <t>영전초등학교계산분교장</t>
  </si>
  <si>
    <t>합천초등학교자산분교장</t>
  </si>
  <si>
    <t>유전초등학교</t>
  </si>
  <si>
    <t>영전초등학교지강분교장</t>
  </si>
  <si>
    <t>가회초등학교대기분교장</t>
  </si>
  <si>
    <t>봉성초등학교</t>
  </si>
  <si>
    <t>동남초등학교</t>
  </si>
  <si>
    <t>문림초등학교</t>
  </si>
  <si>
    <t>야로초등학교월광분교장</t>
  </si>
  <si>
    <t>합천중학교용주분교장</t>
  </si>
  <si>
    <t>청덕초등학교소례분교장</t>
  </si>
  <si>
    <t>초계중학교청덕분교장</t>
  </si>
  <si>
    <t>남정초등학교장인분교장</t>
  </si>
  <si>
    <t>쌍책중학교</t>
  </si>
  <si>
    <t>계남초등학교</t>
  </si>
  <si>
    <t>덕곡초등학교학남분교장</t>
  </si>
  <si>
    <t>청덕초등학교낙진분교장</t>
  </si>
  <si>
    <t>대양초등학교백산분교장</t>
  </si>
  <si>
    <t>쌍책초등학교이책분교장</t>
  </si>
  <si>
    <t>용호초등학교</t>
  </si>
  <si>
    <t>쌍백중학교</t>
  </si>
  <si>
    <t>해인초등학교</t>
  </si>
  <si>
    <t>가산초등학교</t>
  </si>
  <si>
    <t>임실</t>
  </si>
  <si>
    <t>오궁초</t>
    <phoneticPr fontId="6" type="noConversion"/>
  </si>
  <si>
    <t>임실군</t>
  </si>
  <si>
    <t>신덕면</t>
    <phoneticPr fontId="4" type="noConversion"/>
  </si>
  <si>
    <t>지장리 45</t>
    <phoneticPr fontId="4" type="noConversion"/>
  </si>
  <si>
    <t>문화시설</t>
    <phoneticPr fontId="4" type="noConversion"/>
  </si>
  <si>
    <t>최○○</t>
    <phoneticPr fontId="10" type="noConversion"/>
  </si>
  <si>
    <t>미술촌</t>
    <phoneticPr fontId="10" type="noConversion"/>
  </si>
  <si>
    <t>임실서초</t>
    <phoneticPr fontId="6" type="noConversion"/>
  </si>
  <si>
    <t>임실읍</t>
    <phoneticPr fontId="4" type="noConversion"/>
  </si>
  <si>
    <t>신안리 325</t>
    <phoneticPr fontId="4" type="noConversion"/>
  </si>
  <si>
    <t>관촌초 상월분교</t>
    <phoneticPr fontId="6" type="noConversion"/>
  </si>
  <si>
    <t>관촌면</t>
    <phoneticPr fontId="4" type="noConversion"/>
  </si>
  <si>
    <t xml:space="preserve"> 신전리 107-2</t>
    <phoneticPr fontId="4" type="noConversion"/>
  </si>
  <si>
    <t>이○○</t>
    <phoneticPr fontId="10" type="noConversion"/>
  </si>
  <si>
    <t>부안</t>
  </si>
  <si>
    <t>주산초 석계분교</t>
    <phoneticPr fontId="6" type="noConversion"/>
  </si>
  <si>
    <t>부안군</t>
  </si>
  <si>
    <t>주산면</t>
    <phoneticPr fontId="4" type="noConversion"/>
  </si>
  <si>
    <t xml:space="preserve"> 백석리 579-7</t>
    <phoneticPr fontId="4" type="noConversion"/>
  </si>
  <si>
    <t>사회복지시설</t>
    <phoneticPr fontId="4" type="noConversion"/>
  </si>
  <si>
    <t>주산초 덕림분교</t>
    <phoneticPr fontId="6" type="noConversion"/>
  </si>
  <si>
    <t>덕림리 487-30</t>
    <phoneticPr fontId="4" type="noConversion"/>
  </si>
  <si>
    <t>장○○</t>
    <phoneticPr fontId="10" type="noConversion"/>
  </si>
  <si>
    <t>지역자활센터</t>
    <phoneticPr fontId="10" type="noConversion"/>
  </si>
  <si>
    <t>마포초</t>
    <phoneticPr fontId="6" type="noConversion"/>
  </si>
  <si>
    <t>변산면</t>
    <phoneticPr fontId="4" type="noConversion"/>
  </si>
  <si>
    <t xml:space="preserve"> 마포리 172</t>
    <phoneticPr fontId="4" type="noConversion"/>
  </si>
  <si>
    <t>허○○</t>
    <phoneticPr fontId="10" type="noConversion"/>
  </si>
  <si>
    <t>생태문화활력소</t>
    <phoneticPr fontId="4" type="noConversion"/>
  </si>
  <si>
    <t>의복초</t>
    <phoneticPr fontId="6" type="noConversion"/>
  </si>
  <si>
    <t>계화면</t>
    <phoneticPr fontId="4" type="noConversion"/>
  </si>
  <si>
    <t>의복리 460</t>
    <phoneticPr fontId="4" type="noConversion"/>
  </si>
  <si>
    <t>박○○</t>
    <phoneticPr fontId="10" type="noConversion"/>
  </si>
  <si>
    <t>영농조합법인
(작물재배 및 연구)</t>
    <phoneticPr fontId="4" type="noConversion"/>
  </si>
  <si>
    <t>고성초</t>
    <phoneticPr fontId="6" type="noConversion"/>
  </si>
  <si>
    <t>행안면</t>
    <phoneticPr fontId="4" type="noConversion"/>
  </si>
  <si>
    <t xml:space="preserve"> 삼간리 405-1</t>
    <phoneticPr fontId="4" type="noConversion"/>
  </si>
  <si>
    <t>서○○</t>
    <phoneticPr fontId="10" type="noConversion"/>
  </si>
  <si>
    <t>명인당 오감명차</t>
    <phoneticPr fontId="4" type="noConversion"/>
  </si>
  <si>
    <t>보안초</t>
    <phoneticPr fontId="6" type="noConversion"/>
  </si>
  <si>
    <t>보안면</t>
    <phoneticPr fontId="4" type="noConversion"/>
  </si>
  <si>
    <t>하입석리 573-2</t>
    <phoneticPr fontId="4" type="noConversion"/>
  </si>
  <si>
    <t>목조건축학교</t>
    <phoneticPr fontId="4" type="noConversion"/>
  </si>
  <si>
    <t>전주</t>
  </si>
  <si>
    <t>풍남중 중인분교</t>
    <phoneticPr fontId="6" type="noConversion"/>
  </si>
  <si>
    <t>전주시</t>
  </si>
  <si>
    <t>완산구</t>
    <phoneticPr fontId="4" type="noConversion"/>
  </si>
  <si>
    <t>중인리 676-1</t>
    <phoneticPr fontId="4" type="noConversion"/>
  </si>
  <si>
    <t>한국전통문화고 설립</t>
    <phoneticPr fontId="10" type="noConversion"/>
  </si>
  <si>
    <t>익산</t>
  </si>
  <si>
    <t>춘포중</t>
    <phoneticPr fontId="6" type="noConversion"/>
  </si>
  <si>
    <t>익산시</t>
  </si>
  <si>
    <t>춘포면</t>
    <phoneticPr fontId="4" type="noConversion"/>
  </si>
  <si>
    <t>오산리 269-1</t>
    <phoneticPr fontId="4" type="noConversion"/>
  </si>
  <si>
    <t>유아교육진흥원 설립</t>
    <phoneticPr fontId="10" type="noConversion"/>
  </si>
  <si>
    <t>정읍</t>
  </si>
  <si>
    <t>내장공원초</t>
    <phoneticPr fontId="6" type="noConversion"/>
  </si>
  <si>
    <t>정읍시</t>
  </si>
  <si>
    <t>내장동</t>
    <phoneticPr fontId="4" type="noConversion"/>
  </si>
  <si>
    <t>산83</t>
    <phoneticPr fontId="4" type="noConversion"/>
  </si>
  <si>
    <t>정읍학생수련원 설립</t>
    <phoneticPr fontId="10" type="noConversion"/>
  </si>
  <si>
    <t>김제</t>
  </si>
  <si>
    <t>석교초</t>
    <phoneticPr fontId="6" type="noConversion"/>
  </si>
  <si>
    <t>김제시</t>
  </si>
  <si>
    <t>백산면</t>
    <phoneticPr fontId="4" type="noConversion"/>
  </si>
  <si>
    <t>석교리 1-2</t>
    <phoneticPr fontId="4" type="noConversion"/>
  </si>
  <si>
    <t>석교유아학습원 설립</t>
    <phoneticPr fontId="10" type="noConversion"/>
  </si>
  <si>
    <t>진안</t>
  </si>
  <si>
    <t>주천상고</t>
    <phoneticPr fontId="6" type="noConversion"/>
  </si>
  <si>
    <t>진안군</t>
  </si>
  <si>
    <t>주천면</t>
    <phoneticPr fontId="4" type="noConversion"/>
  </si>
  <si>
    <t>주양리 75</t>
    <phoneticPr fontId="4" type="noConversion"/>
  </si>
  <si>
    <t>주천중학교 흡수사용</t>
  </si>
  <si>
    <t>안천초 백화분교</t>
    <phoneticPr fontId="6" type="noConversion"/>
  </si>
  <si>
    <t>안천면</t>
    <phoneticPr fontId="4" type="noConversion"/>
  </si>
  <si>
    <t>백화리 875-1</t>
    <phoneticPr fontId="4" type="noConversion"/>
  </si>
  <si>
    <t>안천초중고 이전</t>
  </si>
  <si>
    <t>무주</t>
  </si>
  <si>
    <t>무주여고</t>
    <phoneticPr fontId="6" type="noConversion"/>
  </si>
  <si>
    <t>무주군</t>
  </si>
  <si>
    <t>무주읍</t>
    <phoneticPr fontId="4" type="noConversion"/>
  </si>
  <si>
    <t xml:space="preserve"> 읍내리 472</t>
    <phoneticPr fontId="4" type="noConversion"/>
  </si>
  <si>
    <t>무주고 흡수사용</t>
  </si>
  <si>
    <t>무주여중</t>
    <phoneticPr fontId="6" type="noConversion"/>
  </si>
  <si>
    <t>읍내리 472</t>
    <phoneticPr fontId="4" type="noConversion"/>
  </si>
  <si>
    <t>무주동초</t>
    <phoneticPr fontId="6" type="noConversion"/>
  </si>
  <si>
    <t xml:space="preserve"> 오산리 302-2</t>
    <phoneticPr fontId="4" type="noConversion"/>
  </si>
  <si>
    <t>반디유치원 설립</t>
    <phoneticPr fontId="10" type="noConversion"/>
  </si>
  <si>
    <t>고창</t>
  </si>
  <si>
    <t>아산초 삼인분교</t>
    <phoneticPr fontId="6" type="noConversion"/>
  </si>
  <si>
    <t>고창군</t>
  </si>
  <si>
    <t>아산면</t>
    <phoneticPr fontId="4" type="noConversion"/>
  </si>
  <si>
    <t>삼인리 81</t>
    <phoneticPr fontId="4" type="noConversion"/>
  </si>
  <si>
    <t>삼인종합학습장 사용</t>
    <phoneticPr fontId="10" type="noConversion"/>
  </si>
  <si>
    <t>공음고</t>
    <phoneticPr fontId="6" type="noConversion"/>
  </si>
  <si>
    <t>공음면</t>
    <phoneticPr fontId="4" type="noConversion"/>
  </si>
  <si>
    <t xml:space="preserve"> 칠암리 570-1</t>
    <phoneticPr fontId="4" type="noConversion"/>
  </si>
  <si>
    <t>공음중 흡수사용</t>
  </si>
  <si>
    <t>곰소초 석포분교</t>
    <phoneticPr fontId="6" type="noConversion"/>
  </si>
  <si>
    <t>진서면</t>
    <phoneticPr fontId="4" type="noConversion"/>
  </si>
  <si>
    <t>석포리 546</t>
    <phoneticPr fontId="4" type="noConversion"/>
  </si>
  <si>
    <t>석포야영장 사용</t>
    <phoneticPr fontId="10" type="noConversion"/>
  </si>
  <si>
    <t>수당초</t>
    <phoneticPr fontId="6" type="noConversion"/>
  </si>
  <si>
    <t>줄포면</t>
    <phoneticPr fontId="4" type="noConversion"/>
  </si>
  <si>
    <t xml:space="preserve"> 우포리 138</t>
    <phoneticPr fontId="4" type="noConversion"/>
  </si>
  <si>
    <t>줄포공고 이전</t>
  </si>
  <si>
    <t>도청초</t>
    <phoneticPr fontId="6" type="noConversion"/>
  </si>
  <si>
    <t xml:space="preserve"> 도청리 312-2</t>
    <phoneticPr fontId="4" type="noConversion"/>
  </si>
  <si>
    <t>전북학생해양수련원 설립</t>
    <phoneticPr fontId="10" type="noConversion"/>
  </si>
  <si>
    <t>전북</t>
    <phoneticPr fontId="6" type="noConversion"/>
  </si>
  <si>
    <t>전주</t>
    <phoneticPr fontId="10" type="noConversion"/>
  </si>
  <si>
    <t>전주도강초</t>
    <phoneticPr fontId="6" type="noConversion"/>
  </si>
  <si>
    <t>전주시 덕진구</t>
    <phoneticPr fontId="4" type="noConversion"/>
  </si>
  <si>
    <t>강흥동</t>
    <phoneticPr fontId="4" type="noConversion"/>
  </si>
  <si>
    <t>124-2</t>
    <phoneticPr fontId="4" type="noConversion"/>
  </si>
  <si>
    <t>학교스포츠클럽 전용구장</t>
    <phoneticPr fontId="10" type="noConversion"/>
  </si>
  <si>
    <t>군산</t>
    <phoneticPr fontId="10" type="noConversion"/>
  </si>
  <si>
    <t>군산시</t>
    <phoneticPr fontId="4" type="noConversion"/>
  </si>
  <si>
    <t>내초동</t>
    <phoneticPr fontId="4" type="noConversion"/>
  </si>
  <si>
    <t>본교 체육활동광간</t>
    <phoneticPr fontId="10" type="noConversion"/>
  </si>
  <si>
    <t>대야초광산분교</t>
    <phoneticPr fontId="6" type="noConversion"/>
  </si>
  <si>
    <t>대야면</t>
    <phoneticPr fontId="4" type="noConversion"/>
  </si>
  <si>
    <t>접산리 391-15</t>
    <phoneticPr fontId="4" type="noConversion"/>
  </si>
  <si>
    <t>군산권특수학교설립예정</t>
    <phoneticPr fontId="10" type="noConversion"/>
  </si>
  <si>
    <t>전북</t>
    <phoneticPr fontId="10" type="noConversion"/>
  </si>
  <si>
    <t>익산</t>
    <phoneticPr fontId="10" type="noConversion"/>
  </si>
  <si>
    <t>웅북초</t>
    <phoneticPr fontId="10" type="noConversion"/>
  </si>
  <si>
    <t>익산시</t>
    <phoneticPr fontId="10" type="noConversion"/>
  </si>
  <si>
    <t>웅포면</t>
    <phoneticPr fontId="10" type="noConversion"/>
  </si>
  <si>
    <t>제성리 557-1</t>
    <phoneticPr fontId="10" type="noConversion"/>
  </si>
  <si>
    <t>생태체험장</t>
    <phoneticPr fontId="10" type="noConversion"/>
  </si>
  <si>
    <t>금성초</t>
    <phoneticPr fontId="10" type="noConversion"/>
  </si>
  <si>
    <t>성당면</t>
    <phoneticPr fontId="10" type="noConversion"/>
  </si>
  <si>
    <t>두동리 702</t>
    <phoneticPr fontId="10" type="noConversion"/>
  </si>
  <si>
    <t>성남초</t>
    <phoneticPr fontId="10" type="noConversion"/>
  </si>
  <si>
    <t>망성면</t>
    <phoneticPr fontId="10" type="noConversion"/>
  </si>
  <si>
    <t>내촌리 92</t>
    <phoneticPr fontId="10" type="noConversion"/>
  </si>
  <si>
    <t>여산서초</t>
    <phoneticPr fontId="10" type="noConversion"/>
  </si>
  <si>
    <t>여산면</t>
    <phoneticPr fontId="10" type="noConversion"/>
  </si>
  <si>
    <t>두여리 1184-2</t>
    <phoneticPr fontId="10" type="noConversion"/>
  </si>
  <si>
    <t>여산남초</t>
    <phoneticPr fontId="10" type="noConversion"/>
  </si>
  <si>
    <t>원수리 465-4</t>
    <phoneticPr fontId="10" type="noConversion"/>
  </si>
  <si>
    <t>정읍</t>
    <phoneticPr fontId="10" type="noConversion"/>
  </si>
  <si>
    <t>용곽초</t>
    <phoneticPr fontId="10" type="noConversion"/>
  </si>
  <si>
    <t>정읍시</t>
    <phoneticPr fontId="10" type="noConversion"/>
  </si>
  <si>
    <t>감곡면</t>
    <phoneticPr fontId="10" type="noConversion"/>
  </si>
  <si>
    <t>용곽리 256</t>
    <phoneticPr fontId="10" type="noConversion"/>
  </si>
  <si>
    <t>회룡초</t>
    <phoneticPr fontId="10" type="noConversion"/>
  </si>
  <si>
    <t>정우면</t>
    <phoneticPr fontId="10" type="noConversion"/>
  </si>
  <si>
    <t>회룡리 108-2</t>
    <phoneticPr fontId="10" type="noConversion"/>
  </si>
  <si>
    <t>관청초</t>
    <phoneticPr fontId="10" type="noConversion"/>
  </si>
  <si>
    <t>고부면</t>
    <phoneticPr fontId="10" type="noConversion"/>
  </si>
  <si>
    <t>관청리 548</t>
    <phoneticPr fontId="10" type="noConversion"/>
  </si>
  <si>
    <t>청소년놀이체험장</t>
    <phoneticPr fontId="10" type="noConversion"/>
  </si>
  <si>
    <t>남원</t>
    <phoneticPr fontId="10" type="noConversion"/>
  </si>
  <si>
    <t>원촌초 주촌분교</t>
    <phoneticPr fontId="10" type="noConversion"/>
  </si>
  <si>
    <t>남원시</t>
    <phoneticPr fontId="10" type="noConversion"/>
  </si>
  <si>
    <t>주천면</t>
    <phoneticPr fontId="10" type="noConversion"/>
  </si>
  <si>
    <t>송치리 418</t>
    <phoneticPr fontId="10" type="noConversion"/>
  </si>
  <si>
    <t>주말농장</t>
    <phoneticPr fontId="10" type="noConversion"/>
  </si>
  <si>
    <t>송북초</t>
    <phoneticPr fontId="10" type="noConversion"/>
  </si>
  <si>
    <t>송동면</t>
    <phoneticPr fontId="10" type="noConversion"/>
  </si>
  <si>
    <t>장국리 631</t>
    <phoneticPr fontId="10" type="noConversion"/>
  </si>
  <si>
    <t>완주</t>
    <phoneticPr fontId="10" type="noConversion"/>
  </si>
  <si>
    <t>삼례여중</t>
    <phoneticPr fontId="10" type="noConversion"/>
  </si>
  <si>
    <t>완주군</t>
    <phoneticPr fontId="10" type="noConversion"/>
  </si>
  <si>
    <t>삼례읍</t>
    <phoneticPr fontId="10" type="noConversion"/>
  </si>
  <si>
    <t>삼례리 202-7</t>
    <phoneticPr fontId="10" type="noConversion"/>
  </si>
  <si>
    <t>청소년복합문화공간(예정)</t>
    <phoneticPr fontId="10" type="noConversion"/>
  </si>
  <si>
    <t>진안</t>
    <phoneticPr fontId="10" type="noConversion"/>
  </si>
  <si>
    <t>평장초</t>
    <phoneticPr fontId="10" type="noConversion"/>
  </si>
  <si>
    <t>진안군</t>
    <phoneticPr fontId="10" type="noConversion"/>
  </si>
  <si>
    <t>백운면</t>
    <phoneticPr fontId="10" type="noConversion"/>
  </si>
  <si>
    <t>평장리 94</t>
    <phoneticPr fontId="10" type="noConversion"/>
  </si>
  <si>
    <t>생태체험학습장</t>
    <phoneticPr fontId="10" type="noConversion"/>
  </si>
  <si>
    <t>무주</t>
    <phoneticPr fontId="10" type="noConversion"/>
  </si>
  <si>
    <t>금평초</t>
    <phoneticPr fontId="10" type="noConversion"/>
  </si>
  <si>
    <t>무주군</t>
    <phoneticPr fontId="10" type="noConversion"/>
  </si>
  <si>
    <t>무풍면</t>
    <phoneticPr fontId="10" type="noConversion"/>
  </si>
  <si>
    <t>금평리 1537</t>
    <phoneticPr fontId="10" type="noConversion"/>
  </si>
  <si>
    <t>내도초</t>
    <phoneticPr fontId="10" type="noConversion"/>
  </si>
  <si>
    <t>무주읍</t>
    <phoneticPr fontId="10" type="noConversion"/>
  </si>
  <si>
    <t>내도리 133-1</t>
    <phoneticPr fontId="10" type="noConversion"/>
  </si>
  <si>
    <t>삼방초</t>
    <phoneticPr fontId="10" type="noConversion"/>
  </si>
  <si>
    <t>적상면</t>
    <phoneticPr fontId="10" type="noConversion"/>
  </si>
  <si>
    <t>삼유리 572</t>
    <phoneticPr fontId="10" type="noConversion"/>
  </si>
  <si>
    <t>장수</t>
    <phoneticPr fontId="10" type="noConversion"/>
  </si>
  <si>
    <t>원촌초</t>
    <phoneticPr fontId="10" type="noConversion"/>
  </si>
  <si>
    <t>장수군</t>
    <phoneticPr fontId="10" type="noConversion"/>
  </si>
  <si>
    <t>계북면</t>
    <phoneticPr fontId="10" type="noConversion"/>
  </si>
  <si>
    <t>장무로 1326</t>
    <phoneticPr fontId="10" type="noConversion"/>
  </si>
  <si>
    <t>동부권 특수학교 설립</t>
    <phoneticPr fontId="10" type="noConversion"/>
  </si>
  <si>
    <t>임실</t>
    <phoneticPr fontId="10" type="noConversion"/>
  </si>
  <si>
    <t>관촌동초</t>
    <phoneticPr fontId="10" type="noConversion"/>
  </si>
  <si>
    <t>임실군</t>
    <phoneticPr fontId="10" type="noConversion"/>
  </si>
  <si>
    <t>관촌면</t>
    <phoneticPr fontId="10" type="noConversion"/>
  </si>
  <si>
    <t>방수리 654-1</t>
    <phoneticPr fontId="10" type="noConversion"/>
  </si>
  <si>
    <t>섬진강</t>
    <phoneticPr fontId="10" type="noConversion"/>
  </si>
  <si>
    <t>봉천초</t>
    <phoneticPr fontId="10" type="noConversion"/>
  </si>
  <si>
    <t>오수면</t>
    <phoneticPr fontId="10" type="noConversion"/>
  </si>
  <si>
    <t>봉천리 172</t>
    <phoneticPr fontId="10" type="noConversion"/>
  </si>
  <si>
    <t>순창</t>
    <phoneticPr fontId="4" type="noConversion"/>
  </si>
  <si>
    <t>성동초</t>
    <phoneticPr fontId="6" type="noConversion"/>
  </si>
  <si>
    <t>순창군</t>
    <phoneticPr fontId="4" type="noConversion"/>
  </si>
  <si>
    <t>동계면</t>
    <phoneticPr fontId="4" type="noConversion"/>
  </si>
  <si>
    <t>이동리 11</t>
    <phoneticPr fontId="4" type="noConversion"/>
  </si>
  <si>
    <t>생태체험장(유실수식재)</t>
    <phoneticPr fontId="10" type="noConversion"/>
  </si>
  <si>
    <t>고창</t>
    <phoneticPr fontId="4" type="noConversion"/>
  </si>
  <si>
    <t>대성고</t>
    <phoneticPr fontId="6" type="noConversion"/>
  </si>
  <si>
    <t>고창군</t>
    <phoneticPr fontId="4" type="noConversion"/>
  </si>
  <si>
    <t>대산면</t>
    <phoneticPr fontId="4" type="noConversion"/>
  </si>
  <si>
    <t>매산리 1157-1</t>
    <phoneticPr fontId="4" type="noConversion"/>
  </si>
  <si>
    <t>생태체험장(잔디밭조성)</t>
    <phoneticPr fontId="10" type="noConversion"/>
  </si>
  <si>
    <t>난신초</t>
    <phoneticPr fontId="6" type="noConversion"/>
  </si>
  <si>
    <t>부안군</t>
    <phoneticPr fontId="4" type="noConversion"/>
  </si>
  <si>
    <t>신리 300</t>
    <phoneticPr fontId="4" type="noConversion"/>
  </si>
  <si>
    <t>오감만족 교육가족전시관</t>
    <phoneticPr fontId="10" type="noConversion"/>
  </si>
  <si>
    <t>대수초</t>
    <phoneticPr fontId="6" type="noConversion"/>
  </si>
  <si>
    <t xml:space="preserve"> 대수리 450-2</t>
    <phoneticPr fontId="4" type="noConversion"/>
  </si>
  <si>
    <t>닥나무 한지체험장</t>
    <phoneticPr fontId="10" type="noConversion"/>
  </si>
  <si>
    <t>전북계</t>
    <phoneticPr fontId="3" type="noConversion"/>
  </si>
  <si>
    <t>군산</t>
    <phoneticPr fontId="4" type="noConversion"/>
  </si>
  <si>
    <t>선유도초 명도분교장</t>
    <phoneticPr fontId="4" type="noConversion"/>
  </si>
  <si>
    <t>옥도면</t>
    <phoneticPr fontId="4" type="noConversion"/>
  </si>
  <si>
    <t>말도리 73-3</t>
    <phoneticPr fontId="6" type="noConversion"/>
  </si>
  <si>
    <t>도서백지 섬지역으로 새만금 개발에 따른 향후 이용가치 증대를 고려하여 보존</t>
    <phoneticPr fontId="4" type="noConversion"/>
  </si>
  <si>
    <t>선유도초 방축분교장</t>
    <phoneticPr fontId="4" type="noConversion"/>
  </si>
  <si>
    <t>말도리 125-5</t>
    <phoneticPr fontId="4" type="noConversion"/>
  </si>
  <si>
    <t>어청도초 연도분교</t>
    <phoneticPr fontId="4" type="noConversion"/>
  </si>
  <si>
    <t>연도리 37</t>
    <phoneticPr fontId="4" type="noConversion"/>
  </si>
  <si>
    <t>비안도초등학교</t>
    <phoneticPr fontId="4" type="noConversion"/>
  </si>
  <si>
    <t>비안도리 259</t>
    <phoneticPr fontId="4" type="noConversion"/>
  </si>
  <si>
    <t>부안</t>
    <phoneticPr fontId="4" type="noConversion"/>
  </si>
  <si>
    <t>위도초 상왕분교</t>
    <phoneticPr fontId="4" type="noConversion"/>
  </si>
  <si>
    <t>위도면</t>
    <phoneticPr fontId="4" type="noConversion"/>
  </si>
  <si>
    <t>상왕등리 산143</t>
    <phoneticPr fontId="4" type="noConversion"/>
  </si>
  <si>
    <t>위도초 하왕분교</t>
    <phoneticPr fontId="4" type="noConversion"/>
  </si>
  <si>
    <t>하왕등리 산71</t>
    <phoneticPr fontId="4" type="noConversion"/>
  </si>
  <si>
    <t>위도초 거륜분교</t>
    <phoneticPr fontId="4" type="noConversion"/>
  </si>
  <si>
    <t>거륜리 산2-1</t>
    <phoneticPr fontId="4" type="noConversion"/>
  </si>
  <si>
    <t>전주</t>
    <phoneticPr fontId="4" type="noConversion"/>
  </si>
  <si>
    <t>문정초 장천분교</t>
    <phoneticPr fontId="4" type="noConversion"/>
  </si>
  <si>
    <t>전주시 완산구 평화 3가 259-12</t>
    <phoneticPr fontId="4" type="noConversion"/>
  </si>
  <si>
    <t>덕일초 호성분교</t>
    <phoneticPr fontId="4" type="noConversion"/>
  </si>
  <si>
    <t>전주시 덕진구 팔복 1가 38</t>
    <phoneticPr fontId="4" type="noConversion"/>
  </si>
  <si>
    <t>군산</t>
  </si>
  <si>
    <t>선유도초 고군산분교</t>
    <phoneticPr fontId="4" type="noConversion"/>
  </si>
  <si>
    <t>군산시 옥도면 장자도 47</t>
    <phoneticPr fontId="4" type="noConversion"/>
  </si>
  <si>
    <t>선유도초 관리도분교</t>
    <phoneticPr fontId="4" type="noConversion"/>
  </si>
  <si>
    <t>군산시 옥도면 관리도 산 39</t>
    <phoneticPr fontId="4" type="noConversion"/>
  </si>
  <si>
    <t>선유도초 말도분교</t>
    <phoneticPr fontId="4" type="noConversion"/>
  </si>
  <si>
    <t>군산시 옥도면 말도 산 55</t>
    <phoneticPr fontId="4" type="noConversion"/>
  </si>
  <si>
    <t>개야도초 죽도분교</t>
    <phoneticPr fontId="4" type="noConversion"/>
  </si>
  <si>
    <t>군산시 옥도면 죽도 산 7</t>
    <phoneticPr fontId="4" type="noConversion"/>
  </si>
  <si>
    <t>증석초</t>
  </si>
  <si>
    <t>군산시 회현면 증석 58-8</t>
    <phoneticPr fontId="4" type="noConversion"/>
  </si>
  <si>
    <t>오식도초 비응도분교</t>
    <phoneticPr fontId="4" type="noConversion"/>
  </si>
  <si>
    <t>군산시 비응도 37-48</t>
  </si>
  <si>
    <t>서흥중 오식도분교</t>
    <phoneticPr fontId="4" type="noConversion"/>
  </si>
  <si>
    <t>군산시 오식도 239</t>
  </si>
  <si>
    <t>해성초 오식도분교</t>
    <phoneticPr fontId="4" type="noConversion"/>
  </si>
  <si>
    <t>군산시 오식도 488-1</t>
  </si>
  <si>
    <t>서왕초</t>
  </si>
  <si>
    <t>군산시 나포면 서포 449</t>
    <phoneticPr fontId="4" type="noConversion"/>
  </si>
  <si>
    <t>개정초 운회분교</t>
    <phoneticPr fontId="4" type="noConversion"/>
  </si>
  <si>
    <t>군산시 개정면 운회리 373</t>
    <phoneticPr fontId="4" type="noConversion"/>
  </si>
  <si>
    <t>수산초</t>
  </si>
  <si>
    <t>군산시 옥구읍 수산리 195-5</t>
    <phoneticPr fontId="4" type="noConversion"/>
  </si>
  <si>
    <t>나장초</t>
  </si>
  <si>
    <t>군산시 나포면 나포리 120</t>
    <phoneticPr fontId="4" type="noConversion"/>
  </si>
  <si>
    <t>선연초</t>
    <phoneticPr fontId="36" type="noConversion"/>
  </si>
  <si>
    <t>군산시 옥서면 선연리 1459-2</t>
    <phoneticPr fontId="36" type="noConversion"/>
  </si>
  <si>
    <t>상평초</t>
    <phoneticPr fontId="4" type="noConversion"/>
  </si>
  <si>
    <t>군산시 옥구읍 상평리 471</t>
    <phoneticPr fontId="4" type="noConversion"/>
  </si>
  <si>
    <t>용화초</t>
    <phoneticPr fontId="4" type="noConversion"/>
  </si>
  <si>
    <t>군산시 회현면 원우리 301</t>
    <phoneticPr fontId="4" type="noConversion"/>
  </si>
  <si>
    <t>비안도초 두리도분교</t>
    <phoneticPr fontId="4" type="noConversion"/>
  </si>
  <si>
    <t>군산시 옥도면 장자도리 63</t>
    <phoneticPr fontId="4" type="noConversion"/>
  </si>
  <si>
    <t>익성초</t>
  </si>
  <si>
    <t>익산시 금마면 신용 353</t>
    <phoneticPr fontId="4" type="noConversion"/>
  </si>
  <si>
    <t>춘포초 인수분교</t>
    <phoneticPr fontId="4" type="noConversion"/>
  </si>
  <si>
    <t>익산시 춘포면 인수 294</t>
    <phoneticPr fontId="4" type="noConversion"/>
  </si>
  <si>
    <t>함열초 상지분교</t>
    <phoneticPr fontId="4" type="noConversion"/>
  </si>
  <si>
    <t>익산시 함열읍 석매 116-1</t>
    <phoneticPr fontId="4" type="noConversion"/>
  </si>
  <si>
    <t>성당초 남성분교</t>
    <phoneticPr fontId="4" type="noConversion"/>
  </si>
  <si>
    <t>익산시 성당면 와초리 154-4</t>
    <phoneticPr fontId="4" type="noConversion"/>
  </si>
  <si>
    <t>신남초</t>
  </si>
  <si>
    <t>익산시 함라면 다망리 924</t>
    <phoneticPr fontId="4" type="noConversion"/>
  </si>
  <si>
    <t>정읍</t>
    <phoneticPr fontId="4" type="noConversion"/>
  </si>
  <si>
    <t>이평초 이평남분교</t>
    <phoneticPr fontId="4" type="noConversion"/>
  </si>
  <si>
    <t>정읍시 이평면 평령 185</t>
    <phoneticPr fontId="4" type="noConversion"/>
  </si>
  <si>
    <t>이평초 이평북분교</t>
    <phoneticPr fontId="4" type="noConversion"/>
  </si>
  <si>
    <t>정읍식 이평면 두전 512-1</t>
    <phoneticPr fontId="4" type="noConversion"/>
  </si>
  <si>
    <t>능교초 매죽분교</t>
    <phoneticPr fontId="4" type="noConversion"/>
  </si>
  <si>
    <t>정읍시 산내면 능교 333</t>
    <phoneticPr fontId="4" type="noConversion"/>
  </si>
  <si>
    <t>옹동초 용호분교</t>
    <phoneticPr fontId="4" type="noConversion"/>
  </si>
  <si>
    <t>정읍시 옹동면 용호 220</t>
    <phoneticPr fontId="4" type="noConversion"/>
  </si>
  <si>
    <t>이평서초 청량분교</t>
    <phoneticPr fontId="4" type="noConversion"/>
  </si>
  <si>
    <t>정읍시 이평면 청량 164-2</t>
    <phoneticPr fontId="4" type="noConversion"/>
  </si>
  <si>
    <t>장금초 종성분교</t>
    <phoneticPr fontId="4" type="noConversion"/>
  </si>
  <si>
    <t>정읍시 산내면 종성 1201</t>
    <phoneticPr fontId="4" type="noConversion"/>
  </si>
  <si>
    <t>능교초 두월분교</t>
    <phoneticPr fontId="4" type="noConversion"/>
  </si>
  <si>
    <t>정읍시 산내면 두월 1219</t>
    <phoneticPr fontId="4" type="noConversion"/>
  </si>
  <si>
    <t>능교초 산내분교</t>
    <phoneticPr fontId="4" type="noConversion"/>
  </si>
  <si>
    <t>정읍시 산내면 장금 222</t>
    <phoneticPr fontId="4" type="noConversion"/>
  </si>
  <si>
    <t>능교초 장금분교</t>
    <phoneticPr fontId="4" type="noConversion"/>
  </si>
  <si>
    <t>정읍시 산내면 장금 1117</t>
    <phoneticPr fontId="4" type="noConversion"/>
  </si>
  <si>
    <t>옹동초 산성분교</t>
    <phoneticPr fontId="4" type="noConversion"/>
  </si>
  <si>
    <t>정읍시 옹동면 산성 208</t>
    <phoneticPr fontId="4" type="noConversion"/>
  </si>
  <si>
    <t>남성초</t>
  </si>
  <si>
    <t>정읍시 소성면 중광 578</t>
    <phoneticPr fontId="4" type="noConversion"/>
  </si>
  <si>
    <t>대룡초</t>
  </si>
  <si>
    <t>정읍시 감곡면 통석리 826</t>
    <phoneticPr fontId="4" type="noConversion"/>
  </si>
  <si>
    <t>두승초</t>
  </si>
  <si>
    <t>정읍시 고부면 덕안리 산82-1</t>
    <phoneticPr fontId="4" type="noConversion"/>
  </si>
  <si>
    <t>산외초 종산분교</t>
    <phoneticPr fontId="4" type="noConversion"/>
  </si>
  <si>
    <t>정읍시 산외면 종산리 457-1</t>
    <phoneticPr fontId="4" type="noConversion"/>
  </si>
  <si>
    <t>화죽초</t>
    <phoneticPr fontId="4" type="noConversion"/>
  </si>
  <si>
    <t>정읍시 산외면 화죽리 401</t>
    <phoneticPr fontId="4" type="noConversion"/>
  </si>
  <si>
    <t>서지말초</t>
    <phoneticPr fontId="4" type="noConversion"/>
  </si>
  <si>
    <t>정읍시 신태인읍 신태인66-2</t>
    <phoneticPr fontId="4" type="noConversion"/>
  </si>
  <si>
    <t>신태인중앙초</t>
    <phoneticPr fontId="4" type="noConversion"/>
  </si>
  <si>
    <t>정읍시 신태인읍 양괴리 465</t>
    <phoneticPr fontId="4" type="noConversion"/>
  </si>
  <si>
    <t>정읍신풍초</t>
    <phoneticPr fontId="4" type="noConversion"/>
  </si>
  <si>
    <t>정읍시 영원면 풍월리 686</t>
    <phoneticPr fontId="4" type="noConversion"/>
  </si>
  <si>
    <t>화호초</t>
  </si>
  <si>
    <t>정읍시 신태인읍 화호리 262</t>
    <phoneticPr fontId="4" type="noConversion"/>
  </si>
  <si>
    <t>이평서초</t>
    <phoneticPr fontId="4" type="noConversion"/>
  </si>
  <si>
    <t>정읍시 이평면 창동리 290-1</t>
    <phoneticPr fontId="4" type="noConversion"/>
  </si>
  <si>
    <t>보림초</t>
  </si>
  <si>
    <t>정읍시 태인면 매계리376-1</t>
    <phoneticPr fontId="4" type="noConversion"/>
  </si>
  <si>
    <t>운용초</t>
  </si>
  <si>
    <t>정읍시 고부면 강고리 875</t>
    <phoneticPr fontId="4" type="noConversion"/>
  </si>
  <si>
    <t>오봉초</t>
    <phoneticPr fontId="4" type="noConversion"/>
  </si>
  <si>
    <t>정읍시 태인면 궁사리 22</t>
    <phoneticPr fontId="4" type="noConversion"/>
  </si>
  <si>
    <t>남원</t>
  </si>
  <si>
    <t>덕동초 내령분교</t>
    <phoneticPr fontId="4" type="noConversion"/>
  </si>
  <si>
    <t>남원시 산내면 내령 342</t>
    <phoneticPr fontId="4" type="noConversion"/>
  </si>
  <si>
    <t>덕동초 와운분교</t>
    <phoneticPr fontId="4" type="noConversion"/>
  </si>
  <si>
    <t>남원시 산내면 부운 317</t>
    <phoneticPr fontId="4" type="noConversion"/>
  </si>
  <si>
    <t>문덕초 문창분교</t>
    <phoneticPr fontId="4" type="noConversion"/>
  </si>
  <si>
    <t>남원시 대강면 수흥 192-2</t>
    <phoneticPr fontId="4" type="noConversion"/>
  </si>
  <si>
    <t>수지초 고평분교</t>
    <phoneticPr fontId="4" type="noConversion"/>
  </si>
  <si>
    <t>남원시 수지면 고평 752</t>
    <phoneticPr fontId="4" type="noConversion"/>
  </si>
  <si>
    <t>남원북초 신생분교</t>
    <phoneticPr fontId="4" type="noConversion"/>
  </si>
  <si>
    <t>남원시 용정동 333-2</t>
  </si>
  <si>
    <t>산내초 덕동분교</t>
    <phoneticPr fontId="4" type="noConversion"/>
  </si>
  <si>
    <t>남원시 산내면 덕동 21</t>
    <phoneticPr fontId="4" type="noConversion"/>
  </si>
  <si>
    <t>산동초 대상분교</t>
    <phoneticPr fontId="4" type="noConversion"/>
  </si>
  <si>
    <t>남원시 산동면 대상 890</t>
    <phoneticPr fontId="4" type="noConversion"/>
  </si>
  <si>
    <t>수지남초</t>
  </si>
  <si>
    <t>남원시 수지면 초리 123</t>
    <phoneticPr fontId="4" type="noConversion"/>
  </si>
  <si>
    <t>원천초 주천남분교</t>
    <phoneticPr fontId="4" type="noConversion"/>
  </si>
  <si>
    <t>남원시 주천면 주천 732-2</t>
    <phoneticPr fontId="4" type="noConversion"/>
  </si>
  <si>
    <t>죽동초</t>
  </si>
  <si>
    <t>남원시 대산면 대곡 456-2</t>
    <phoneticPr fontId="4" type="noConversion"/>
  </si>
  <si>
    <t>사매초 대정분교</t>
    <phoneticPr fontId="4" type="noConversion"/>
  </si>
  <si>
    <t>남원시 사매면 대율리 296</t>
    <phoneticPr fontId="4" type="noConversion"/>
  </si>
  <si>
    <t>남생초</t>
  </si>
  <si>
    <t>남원시 주생면 낙동 565-1</t>
    <phoneticPr fontId="4" type="noConversion"/>
  </si>
  <si>
    <t>남원북초 보성분교</t>
    <phoneticPr fontId="4" type="noConversion"/>
  </si>
  <si>
    <t>남원시 내척동 312</t>
    <phoneticPr fontId="4" type="noConversion"/>
  </si>
  <si>
    <t>운성초</t>
    <phoneticPr fontId="4" type="noConversion"/>
  </si>
  <si>
    <t>남원시 운봉읍 매요리 335</t>
    <phoneticPr fontId="4" type="noConversion"/>
  </si>
  <si>
    <t>문덕초</t>
  </si>
  <si>
    <t>남원시 대강면 옥택 430-1</t>
    <phoneticPr fontId="4" type="noConversion"/>
  </si>
  <si>
    <t>보절초 성북분교</t>
    <phoneticPr fontId="4" type="noConversion"/>
  </si>
  <si>
    <t>남원시 보절면 사촌 684-1</t>
    <phoneticPr fontId="4" type="noConversion"/>
  </si>
  <si>
    <t>인월초 지산분교</t>
    <phoneticPr fontId="4" type="noConversion"/>
  </si>
  <si>
    <t>남원시 인월면 건지 353-7</t>
    <phoneticPr fontId="4" type="noConversion"/>
  </si>
  <si>
    <t>부절초</t>
  </si>
  <si>
    <t>남원시 산동면 부절 1545</t>
    <phoneticPr fontId="4" type="noConversion"/>
  </si>
  <si>
    <t>남원성동초</t>
    <phoneticPr fontId="4" type="noConversion"/>
  </si>
  <si>
    <t>남원시 식정동 448</t>
  </si>
  <si>
    <t>고절초</t>
  </si>
  <si>
    <t>남원시 보절면 괴양 187</t>
    <phoneticPr fontId="4" type="noConversion"/>
  </si>
  <si>
    <t>광덕초</t>
  </si>
  <si>
    <t>남원시 대강면 생암 257-1</t>
    <phoneticPr fontId="4" type="noConversion"/>
  </si>
  <si>
    <t>봉대초</t>
  </si>
  <si>
    <t>남원시 아영면 인풍 201</t>
    <phoneticPr fontId="4" type="noConversion"/>
  </si>
  <si>
    <t>운남초</t>
  </si>
  <si>
    <t>남원시 운봉읍 행정리 13</t>
    <phoneticPr fontId="4" type="noConversion"/>
  </si>
  <si>
    <t>운봉초 고남분교</t>
    <phoneticPr fontId="4" type="noConversion"/>
  </si>
  <si>
    <t>남원시 운봉읍 권포리 1005</t>
    <phoneticPr fontId="4" type="noConversion"/>
  </si>
  <si>
    <t>덕과초 덕과북분교</t>
    <phoneticPr fontId="4" type="noConversion"/>
  </si>
  <si>
    <t>남원시 덕과면 용산리 319-2</t>
    <phoneticPr fontId="4" type="noConversion"/>
  </si>
  <si>
    <t>인화초</t>
    <phoneticPr fontId="4" type="noConversion"/>
  </si>
  <si>
    <t>남원시 사매면 인화리 30</t>
    <phoneticPr fontId="4" type="noConversion"/>
  </si>
  <si>
    <t>남평초</t>
  </si>
  <si>
    <t>남원시 이백면 남계 563</t>
    <phoneticPr fontId="4" type="noConversion"/>
  </si>
  <si>
    <t>두동초</t>
  </si>
  <si>
    <t>남원시 송동면 연산 222</t>
    <phoneticPr fontId="4" type="noConversion"/>
  </si>
  <si>
    <t>일대초</t>
  </si>
  <si>
    <t>남원시 아영면 일대 174</t>
    <phoneticPr fontId="4" type="noConversion"/>
  </si>
  <si>
    <t>운천초</t>
    <phoneticPr fontId="4" type="noConversion"/>
  </si>
  <si>
    <t>남원시 운봉읍 주촌리 595-33</t>
    <phoneticPr fontId="4" type="noConversion"/>
  </si>
  <si>
    <t>부용중</t>
    <phoneticPr fontId="4" type="noConversion"/>
  </si>
  <si>
    <t>김제시 백구면 월봉리 60</t>
    <phoneticPr fontId="4" type="noConversion"/>
  </si>
  <si>
    <t>금구초 희남분교</t>
    <phoneticPr fontId="4" type="noConversion"/>
  </si>
  <si>
    <t>김제시 금구면 낙성리 3-1</t>
    <phoneticPr fontId="4" type="noConversion"/>
  </si>
  <si>
    <t>죽산남초</t>
    <phoneticPr fontId="4" type="noConversion"/>
  </si>
  <si>
    <t>김제시 죽산면 연포리 34-6</t>
    <phoneticPr fontId="4" type="noConversion"/>
  </si>
  <si>
    <t>봉남초 대성분교</t>
    <phoneticPr fontId="4" type="noConversion"/>
  </si>
  <si>
    <t>김제시 봉남면 대송리 157</t>
    <phoneticPr fontId="4" type="noConversion"/>
  </si>
  <si>
    <t>김제시 월봉동 249-2</t>
    <phoneticPr fontId="4" type="noConversion"/>
  </si>
  <si>
    <t>김제중앙초 대촌분교</t>
    <phoneticPr fontId="4" type="noConversion"/>
  </si>
  <si>
    <t>김제시 복죽동 293</t>
    <phoneticPr fontId="4" type="noConversion"/>
  </si>
  <si>
    <t>만경초 장흥분교</t>
    <phoneticPr fontId="4" type="noConversion"/>
  </si>
  <si>
    <t>김제시 만경면 화포리 543</t>
    <phoneticPr fontId="4" type="noConversion"/>
  </si>
  <si>
    <t>성덕초 남포분교</t>
    <phoneticPr fontId="4" type="noConversion"/>
  </si>
  <si>
    <t>김제시 성덕면 남포리 260-1</t>
    <phoneticPr fontId="4" type="noConversion"/>
  </si>
  <si>
    <t>청하북초</t>
    <phoneticPr fontId="4" type="noConversion"/>
  </si>
  <si>
    <t>김제시 청하면 동지산리 795</t>
    <phoneticPr fontId="4" type="noConversion"/>
  </si>
  <si>
    <t>벽제초</t>
  </si>
  <si>
    <t>김제시 부량면 용성리 226-24</t>
    <phoneticPr fontId="4" type="noConversion"/>
  </si>
  <si>
    <t>용암초</t>
  </si>
  <si>
    <t>김제시 용지면 용암리 79</t>
    <phoneticPr fontId="4" type="noConversion"/>
  </si>
  <si>
    <t>성동초</t>
  </si>
  <si>
    <t>김제시 성덕면 묘라리 99-1</t>
    <phoneticPr fontId="4" type="noConversion"/>
  </si>
  <si>
    <t>종정초 수월분교</t>
    <phoneticPr fontId="4" type="noConversion"/>
  </si>
  <si>
    <t>김제시 백산면 수록리 77-5</t>
    <phoneticPr fontId="4" type="noConversion"/>
  </si>
  <si>
    <t>완주</t>
  </si>
  <si>
    <t>동양초 신촌분교</t>
    <phoneticPr fontId="4" type="noConversion"/>
  </si>
  <si>
    <t>완주군 소양면 신촌리 211-2</t>
    <phoneticPr fontId="4" type="noConversion"/>
  </si>
  <si>
    <t>상관초 마치분교</t>
    <phoneticPr fontId="4" type="noConversion"/>
  </si>
  <si>
    <t>완주군 상관면 마치리 197</t>
    <phoneticPr fontId="4" type="noConversion"/>
  </si>
  <si>
    <t>화산초 대치분교</t>
    <phoneticPr fontId="4" type="noConversion"/>
  </si>
  <si>
    <t>완주군 비봉면 대치리 306-1</t>
    <phoneticPr fontId="4" type="noConversion"/>
  </si>
  <si>
    <t>가천초 구룡분교</t>
    <phoneticPr fontId="4" type="noConversion"/>
  </si>
  <si>
    <t>완주군 경천면 용북리 468-1</t>
    <phoneticPr fontId="4" type="noConversion"/>
  </si>
  <si>
    <t>화산초 춘산분교</t>
    <phoneticPr fontId="4" type="noConversion"/>
  </si>
  <si>
    <t>완주군 화산면 춘산리 636</t>
    <phoneticPr fontId="4" type="noConversion"/>
  </si>
  <si>
    <t>대덕초 안덕분교</t>
    <phoneticPr fontId="4" type="noConversion"/>
  </si>
  <si>
    <t>완주군 구이면 안덕리 257</t>
    <phoneticPr fontId="4" type="noConversion"/>
  </si>
  <si>
    <t>상관초의암분교</t>
  </si>
  <si>
    <t>완주군 상관면 의암리 485-1</t>
    <phoneticPr fontId="4" type="noConversion"/>
  </si>
  <si>
    <t>운주초 고당분교</t>
    <phoneticPr fontId="4" type="noConversion"/>
  </si>
  <si>
    <t>완주군 운주면 고당리 173</t>
    <phoneticPr fontId="4" type="noConversion"/>
  </si>
  <si>
    <t>동상초 동봉분교</t>
    <phoneticPr fontId="4" type="noConversion"/>
  </si>
  <si>
    <t>완주군 동상면 사봉리 683-7</t>
    <phoneticPr fontId="4" type="noConversion"/>
  </si>
  <si>
    <t>동상초 산천분교</t>
    <phoneticPr fontId="4" type="noConversion"/>
  </si>
  <si>
    <t>완주군 동상면 대아리 293</t>
    <phoneticPr fontId="4" type="noConversion"/>
  </si>
  <si>
    <t>송광초 동광분교</t>
    <phoneticPr fontId="4" type="noConversion"/>
  </si>
  <si>
    <t>완주군 동상면 수만리 490-5</t>
    <phoneticPr fontId="4" type="noConversion"/>
  </si>
  <si>
    <t>운주초 산북분교</t>
    <phoneticPr fontId="4" type="noConversion"/>
  </si>
  <si>
    <t>완주군 운주면 산북리 348-1</t>
    <phoneticPr fontId="4" type="noConversion"/>
  </si>
  <si>
    <t>화산초 운산분교</t>
    <phoneticPr fontId="4" type="noConversion"/>
  </si>
  <si>
    <t>완주군 화산면 운산리 110-1</t>
    <phoneticPr fontId="4" type="noConversion"/>
  </si>
  <si>
    <t>고산초 수선분교</t>
    <phoneticPr fontId="4" type="noConversion"/>
  </si>
  <si>
    <t>완주군 비봉면 수선리 256</t>
    <phoneticPr fontId="4" type="noConversion"/>
  </si>
  <si>
    <t>운주초 금당분교</t>
    <phoneticPr fontId="4" type="noConversion"/>
  </si>
  <si>
    <t>완주군 운주면 금당리 479</t>
    <phoneticPr fontId="4" type="noConversion"/>
  </si>
  <si>
    <t>화산초 승치분교</t>
    <phoneticPr fontId="4" type="noConversion"/>
  </si>
  <si>
    <t>완주군 화산면 승치리 236-1</t>
    <phoneticPr fontId="4" type="noConversion"/>
  </si>
  <si>
    <t>삼기초</t>
    <phoneticPr fontId="4" type="noConversion"/>
  </si>
  <si>
    <t>완주군 고산면 삼기리 463-2</t>
    <phoneticPr fontId="4" type="noConversion"/>
  </si>
  <si>
    <t>완주</t>
    <phoneticPr fontId="4" type="noConversion"/>
  </si>
  <si>
    <t>고산동초</t>
    <phoneticPr fontId="4" type="noConversion"/>
  </si>
  <si>
    <t>완주군 고산면 소향리 318-1</t>
    <phoneticPr fontId="4" type="noConversion"/>
  </si>
  <si>
    <t>안천초 승금분교</t>
    <phoneticPr fontId="4" type="noConversion"/>
  </si>
  <si>
    <t>진안군 안천면 삼락리 1515-1</t>
    <phoneticPr fontId="4" type="noConversion"/>
  </si>
  <si>
    <t>동향초 성산분교</t>
    <phoneticPr fontId="4" type="noConversion"/>
  </si>
  <si>
    <t>진안군 동향면 성산리 11-1</t>
    <phoneticPr fontId="4" type="noConversion"/>
  </si>
  <si>
    <t>동향초 신송분교</t>
    <phoneticPr fontId="4" type="noConversion"/>
  </si>
  <si>
    <t>진안군 동향면 신송리 954-1</t>
    <phoneticPr fontId="4" type="noConversion"/>
  </si>
  <si>
    <t>조림초 학동분교</t>
    <phoneticPr fontId="4" type="noConversion"/>
  </si>
  <si>
    <t>진안군 정천면 봉학리 983</t>
    <phoneticPr fontId="4" type="noConversion"/>
  </si>
  <si>
    <t>동향초 능길분교</t>
    <phoneticPr fontId="4" type="noConversion"/>
  </si>
  <si>
    <t>진안군 동향면 능금리 605</t>
    <phoneticPr fontId="4" type="noConversion"/>
  </si>
  <si>
    <t>동향초 학선분교</t>
    <phoneticPr fontId="4" type="noConversion"/>
  </si>
  <si>
    <t>진안군 동향면 학선리 310</t>
    <phoneticPr fontId="4" type="noConversion"/>
  </si>
  <si>
    <t>좌포초 만덕분교</t>
    <phoneticPr fontId="4" type="noConversion"/>
  </si>
  <si>
    <t>진안군 성수면 만덕리 155-1</t>
    <phoneticPr fontId="4" type="noConversion"/>
  </si>
  <si>
    <t>중앙초 운선분교</t>
    <phoneticPr fontId="4" type="noConversion"/>
  </si>
  <si>
    <t>진안군 진안읍 운산리 97-1</t>
    <phoneticPr fontId="4" type="noConversion"/>
  </si>
  <si>
    <t>안천초 삼락분교</t>
    <phoneticPr fontId="4" type="noConversion"/>
  </si>
  <si>
    <t>진안군 안천면 삼락리 1013-1</t>
    <phoneticPr fontId="4" type="noConversion"/>
  </si>
  <si>
    <t>주천초 선봉분교</t>
    <phoneticPr fontId="4" type="noConversion"/>
  </si>
  <si>
    <t>진안군 주천면 선봉리 540-1</t>
    <phoneticPr fontId="4" type="noConversion"/>
  </si>
  <si>
    <t>주천초 용두분교</t>
    <phoneticPr fontId="4" type="noConversion"/>
  </si>
  <si>
    <t>진안군 주천면 용두리 61-1</t>
    <phoneticPr fontId="4" type="noConversion"/>
  </si>
  <si>
    <t>진안남초</t>
    <phoneticPr fontId="4" type="noConversion"/>
  </si>
  <si>
    <t>진안군 진안읍 반월리 567</t>
    <phoneticPr fontId="4" type="noConversion"/>
  </si>
  <si>
    <t>반송초 신암분교</t>
    <phoneticPr fontId="4" type="noConversion"/>
  </si>
  <si>
    <t>진안군 백운면 신암리 76-2</t>
    <phoneticPr fontId="4" type="noConversion"/>
  </si>
  <si>
    <t>덕안초</t>
  </si>
  <si>
    <t>진안군 마령면 덕천리 520-5</t>
    <phoneticPr fontId="4" type="noConversion"/>
  </si>
  <si>
    <t>월포초</t>
  </si>
  <si>
    <t>진안군 상전면 월포리 795-1</t>
    <phoneticPr fontId="4" type="noConversion"/>
  </si>
  <si>
    <t>반송초</t>
  </si>
  <si>
    <t>진안군 백운면 반송리 353</t>
    <phoneticPr fontId="4" type="noConversion"/>
  </si>
  <si>
    <t>부귀초 봉암분교</t>
    <phoneticPr fontId="4" type="noConversion"/>
  </si>
  <si>
    <t>진안군 부귀면 봉암리 262</t>
    <phoneticPr fontId="4" type="noConversion"/>
  </si>
  <si>
    <t>모정초</t>
  </si>
  <si>
    <t>진안군 정천면 모정리 882</t>
    <phoneticPr fontId="4" type="noConversion"/>
  </si>
  <si>
    <t>구봉초</t>
  </si>
  <si>
    <t>진안군 주천면 운봉리 182-1</t>
    <phoneticPr fontId="4" type="noConversion"/>
  </si>
  <si>
    <t>용담초</t>
  </si>
  <si>
    <t>진안군 용담면 옥거리 141</t>
    <phoneticPr fontId="4" type="noConversion"/>
  </si>
  <si>
    <t>용평초</t>
  </si>
  <si>
    <t>진안군 상전면 용평리 386</t>
    <phoneticPr fontId="4" type="noConversion"/>
  </si>
  <si>
    <t>정천초</t>
  </si>
  <si>
    <t>진안군 정천면 갈용리 380</t>
    <phoneticPr fontId="4" type="noConversion"/>
  </si>
  <si>
    <t>진안동초 가막분교</t>
    <phoneticPr fontId="4" type="noConversion"/>
  </si>
  <si>
    <t>진안군 진안읍 가막리 500</t>
    <phoneticPr fontId="4" type="noConversion"/>
  </si>
  <si>
    <t>진안서초</t>
    <phoneticPr fontId="4" type="noConversion"/>
  </si>
  <si>
    <t>진안군 진안읍 가림리 1090</t>
    <phoneticPr fontId="4" type="noConversion"/>
  </si>
  <si>
    <t>대불초</t>
  </si>
  <si>
    <t>진안군 주천면 대불리 1139</t>
    <phoneticPr fontId="4" type="noConversion"/>
  </si>
  <si>
    <t>부귀초 수항분교</t>
    <phoneticPr fontId="4" type="noConversion"/>
  </si>
  <si>
    <t>진안군 부귀면 황금리 412</t>
    <phoneticPr fontId="4" type="noConversion"/>
  </si>
  <si>
    <t>상전초</t>
  </si>
  <si>
    <t>진안군 상전면 수동리 968</t>
    <phoneticPr fontId="4" type="noConversion"/>
  </si>
  <si>
    <t>정천중</t>
    <phoneticPr fontId="4" type="noConversion"/>
  </si>
  <si>
    <t>진안군 정천면 갈용리 395-1</t>
    <phoneticPr fontId="4" type="noConversion"/>
  </si>
  <si>
    <t>좌산초</t>
  </si>
  <si>
    <t>진안군 성수면 좌산리 877</t>
    <phoneticPr fontId="4" type="noConversion"/>
  </si>
  <si>
    <t>주평초</t>
  </si>
  <si>
    <t>진안군 상전면 주평리 1240</t>
    <phoneticPr fontId="4" type="noConversion"/>
  </si>
  <si>
    <t>외궁초 성신분교</t>
    <phoneticPr fontId="4" type="noConversion"/>
  </si>
  <si>
    <t>진안군 성수면 구신리 623</t>
    <phoneticPr fontId="4" type="noConversion"/>
  </si>
  <si>
    <t>좌포초</t>
  </si>
  <si>
    <t>진안군 성수면 좌포리 566</t>
    <phoneticPr fontId="4" type="noConversion"/>
  </si>
  <si>
    <t>연장초</t>
    <phoneticPr fontId="4" type="noConversion"/>
  </si>
  <si>
    <t>진안군 진안읍 연장리 998</t>
    <phoneticPr fontId="4" type="noConversion"/>
  </si>
  <si>
    <t>무주초 장백분교</t>
    <phoneticPr fontId="4" type="noConversion"/>
  </si>
  <si>
    <t>무주군 무주읍 장백 637-2</t>
    <phoneticPr fontId="4" type="noConversion"/>
  </si>
  <si>
    <t>주천초 만선분교</t>
    <phoneticPr fontId="4" type="noConversion"/>
  </si>
  <si>
    <t>무주군 설천면 심곡 산43-2</t>
    <phoneticPr fontId="4" type="noConversion"/>
  </si>
  <si>
    <t>괴목초 초리분교</t>
    <phoneticPr fontId="4" type="noConversion"/>
  </si>
  <si>
    <t>무주군 적상면 북창 271</t>
    <phoneticPr fontId="4" type="noConversion"/>
  </si>
  <si>
    <t>삼방초 이동분교</t>
    <phoneticPr fontId="4" type="noConversion"/>
  </si>
  <si>
    <t>무주군 적상면 방이 295</t>
    <phoneticPr fontId="4" type="noConversion"/>
  </si>
  <si>
    <t>적상초 마산분교</t>
    <phoneticPr fontId="4" type="noConversion"/>
  </si>
  <si>
    <t>무주군 적상면 마산 445-6</t>
    <phoneticPr fontId="4" type="noConversion"/>
  </si>
  <si>
    <t>무주</t>
    <phoneticPr fontId="36" type="noConversion"/>
  </si>
  <si>
    <t>전도분교</t>
    <phoneticPr fontId="4" type="noConversion"/>
  </si>
  <si>
    <t>무주군 무주읍 내도리 1935-2</t>
    <phoneticPr fontId="36" type="noConversion"/>
  </si>
  <si>
    <t>구천초 오정분교</t>
    <phoneticPr fontId="4" type="noConversion"/>
  </si>
  <si>
    <t>무주군 무풍면 삼거 284-1</t>
    <phoneticPr fontId="4" type="noConversion"/>
  </si>
  <si>
    <t>무주초 가옥분교</t>
    <phoneticPr fontId="4" type="noConversion"/>
  </si>
  <si>
    <t>무주군 무주읍 가옥 419</t>
    <phoneticPr fontId="4" type="noConversion"/>
  </si>
  <si>
    <t>부남초 대유분교</t>
    <phoneticPr fontId="4" type="noConversion"/>
  </si>
  <si>
    <t>무주군 부남면 대유 64</t>
    <phoneticPr fontId="4" type="noConversion"/>
  </si>
  <si>
    <t>부남초 부창분교</t>
    <phoneticPr fontId="4" type="noConversion"/>
  </si>
  <si>
    <t>무주군 부남면 고창 224</t>
    <phoneticPr fontId="4" type="noConversion"/>
  </si>
  <si>
    <t>부장초</t>
    <phoneticPr fontId="4" type="noConversion"/>
  </si>
  <si>
    <t>무주군 부남면 장안 216-1</t>
    <phoneticPr fontId="4" type="noConversion"/>
  </si>
  <si>
    <t>설천초 대미분교</t>
    <phoneticPr fontId="4" type="noConversion"/>
  </si>
  <si>
    <t>무주군 설천면 대불 700</t>
    <phoneticPr fontId="4" type="noConversion"/>
  </si>
  <si>
    <t>무주초 대차분교</t>
    <phoneticPr fontId="4" type="noConversion"/>
  </si>
  <si>
    <t>무주군 무주읍 대차 1476-1</t>
    <phoneticPr fontId="4" type="noConversion"/>
  </si>
  <si>
    <t>설천초 두길분교</t>
    <phoneticPr fontId="4" type="noConversion"/>
  </si>
  <si>
    <t>무주군 설천면 두길 658</t>
    <phoneticPr fontId="4" type="noConversion"/>
  </si>
  <si>
    <t>설천초 청량분교</t>
    <phoneticPr fontId="4" type="noConversion"/>
  </si>
  <si>
    <t>무주군 설천면 청량 1074</t>
    <phoneticPr fontId="4" type="noConversion"/>
  </si>
  <si>
    <t>진도초</t>
  </si>
  <si>
    <t>무주군 안성면 진도 865</t>
    <phoneticPr fontId="4" type="noConversion"/>
  </si>
  <si>
    <t>무주</t>
    <phoneticPr fontId="4" type="noConversion"/>
  </si>
  <si>
    <t>증산초</t>
    <phoneticPr fontId="4" type="noConversion"/>
  </si>
  <si>
    <t>무주군 무풍면 증산리 541</t>
    <phoneticPr fontId="4" type="noConversion"/>
  </si>
  <si>
    <t>기곡초</t>
    <phoneticPr fontId="4" type="noConversion"/>
  </si>
  <si>
    <t>무주군 설천면 기곡 403</t>
    <phoneticPr fontId="4" type="noConversion"/>
  </si>
  <si>
    <t>용포초</t>
  </si>
  <si>
    <t>무주군 무주읍 용포 485</t>
    <phoneticPr fontId="4" type="noConversion"/>
  </si>
  <si>
    <t>공정초</t>
  </si>
  <si>
    <t>무주군 안성면 공정 1720</t>
    <phoneticPr fontId="4" type="noConversion"/>
  </si>
  <si>
    <t>무주군 안성면 금평 1390</t>
    <phoneticPr fontId="4" type="noConversion"/>
  </si>
  <si>
    <t>무주군 무풍면 덕지리 717</t>
    <phoneticPr fontId="4" type="noConversion"/>
  </si>
  <si>
    <t>무주중 괴목분교</t>
    <phoneticPr fontId="4" type="noConversion"/>
  </si>
  <si>
    <t>무주군 적상면 포내리 1030</t>
    <phoneticPr fontId="4" type="noConversion"/>
  </si>
  <si>
    <t>덕화초</t>
  </si>
  <si>
    <t>무주군 안성면 덕산리 1318-3</t>
    <phoneticPr fontId="4" type="noConversion"/>
  </si>
  <si>
    <t>공진초</t>
    <phoneticPr fontId="4" type="noConversion"/>
  </si>
  <si>
    <t>무주군 안성면 공진리 884-1</t>
    <phoneticPr fontId="4" type="noConversion"/>
  </si>
  <si>
    <t>장수</t>
  </si>
  <si>
    <t>명덕초 덕유분교</t>
    <phoneticPr fontId="4" type="noConversion"/>
  </si>
  <si>
    <t>장수군 장계면 명덕 537-1</t>
    <phoneticPr fontId="4" type="noConversion"/>
  </si>
  <si>
    <t>연평초 연화분교</t>
    <phoneticPr fontId="4" type="noConversion"/>
  </si>
  <si>
    <t>장수군 천천면 연평 1578</t>
    <phoneticPr fontId="4" type="noConversion"/>
  </si>
  <si>
    <t>계북초 월전분교</t>
    <phoneticPr fontId="4" type="noConversion"/>
  </si>
  <si>
    <t>장수군 계북면 월현 280</t>
    <phoneticPr fontId="4" type="noConversion"/>
  </si>
  <si>
    <t>대론초 성암분교</t>
    <phoneticPr fontId="4" type="noConversion"/>
  </si>
  <si>
    <t>장수군 번암면 논곡 163-1</t>
    <phoneticPr fontId="4" type="noConversion"/>
  </si>
  <si>
    <t>대성초 식천분교</t>
    <phoneticPr fontId="4" type="noConversion"/>
  </si>
  <si>
    <t>장수군 장수읍 식천 226</t>
    <phoneticPr fontId="4" type="noConversion"/>
  </si>
  <si>
    <t>월곡초 와룡분교</t>
    <phoneticPr fontId="4" type="noConversion"/>
  </si>
  <si>
    <t>장수군 천천면 와룡 101-1</t>
    <phoneticPr fontId="4" type="noConversion"/>
  </si>
  <si>
    <t>성계초</t>
  </si>
  <si>
    <t>장수군 산서면 쌍계 447</t>
    <phoneticPr fontId="4" type="noConversion"/>
  </si>
  <si>
    <t>장수초 덕산분교</t>
    <phoneticPr fontId="4" type="noConversion"/>
  </si>
  <si>
    <t>장수군 장수읍 덕산 616</t>
    <phoneticPr fontId="4" type="noConversion"/>
  </si>
  <si>
    <t>번암초 국포분교</t>
    <phoneticPr fontId="4" type="noConversion"/>
  </si>
  <si>
    <t>장수군 번암면 국포 161</t>
    <phoneticPr fontId="4" type="noConversion"/>
  </si>
  <si>
    <t>번암초 사암분교</t>
    <phoneticPr fontId="4" type="noConversion"/>
  </si>
  <si>
    <t>장수군 번암면 사암 229</t>
    <phoneticPr fontId="4" type="noConversion"/>
  </si>
  <si>
    <t>장계초 주촌분교</t>
    <phoneticPr fontId="4" type="noConversion"/>
  </si>
  <si>
    <t>장수군 장계면 대곡 508-2</t>
    <phoneticPr fontId="4" type="noConversion"/>
  </si>
  <si>
    <t>계월초</t>
  </si>
  <si>
    <t>장수군 산서면 하월 312-1</t>
    <phoneticPr fontId="4" type="noConversion"/>
  </si>
  <si>
    <t>동화초 지지분교</t>
    <phoneticPr fontId="4" type="noConversion"/>
  </si>
  <si>
    <t>장수군 번암면 지지 184</t>
    <phoneticPr fontId="4" type="noConversion"/>
  </si>
  <si>
    <t>수남초 수분분교</t>
    <phoneticPr fontId="4" type="noConversion"/>
  </si>
  <si>
    <t>장수군 장수읍 수분 588</t>
    <phoneticPr fontId="4" type="noConversion"/>
  </si>
  <si>
    <t>계북초 백암분교</t>
    <phoneticPr fontId="4" type="noConversion"/>
  </si>
  <si>
    <t>장수군 계북면 임평리 802</t>
    <phoneticPr fontId="4" type="noConversion"/>
  </si>
  <si>
    <t>장수군 장수읍 대성리 569</t>
    <phoneticPr fontId="4" type="noConversion"/>
  </si>
  <si>
    <t>장수군 장계면 명덕리 1359</t>
    <phoneticPr fontId="4" type="noConversion"/>
  </si>
  <si>
    <t>장안초</t>
  </si>
  <si>
    <t>장수군 계남면 궁양리 131</t>
    <phoneticPr fontId="4" type="noConversion"/>
  </si>
  <si>
    <t>천천초 연평분교</t>
    <phoneticPr fontId="4" type="noConversion"/>
  </si>
  <si>
    <t>장수군 천천면 연평리 333</t>
    <phoneticPr fontId="4" type="noConversion"/>
  </si>
  <si>
    <t>대론초</t>
  </si>
  <si>
    <t>장수군 번암면 대론리 221</t>
    <phoneticPr fontId="4" type="noConversion"/>
  </si>
  <si>
    <t>장계남초</t>
  </si>
  <si>
    <t>장수군 계남면 호덕리 544</t>
    <phoneticPr fontId="4" type="noConversion"/>
  </si>
  <si>
    <t>월곡초</t>
  </si>
  <si>
    <t>장수군 천천면 월곡리 524</t>
    <phoneticPr fontId="4" type="noConversion"/>
  </si>
  <si>
    <t>둔덕초</t>
    <phoneticPr fontId="4" type="noConversion"/>
  </si>
  <si>
    <t>임실군 오수면 둔덕리 산 1</t>
    <phoneticPr fontId="4" type="noConversion"/>
  </si>
  <si>
    <t>선거초 청운분교</t>
    <phoneticPr fontId="4" type="noConversion"/>
  </si>
  <si>
    <t>임실군 운암면 청운리 199</t>
    <phoneticPr fontId="4" type="noConversion"/>
  </si>
  <si>
    <t>청웅초 옥석분교</t>
    <phoneticPr fontId="4" type="noConversion"/>
  </si>
  <si>
    <t>임실군 청웅면 옥선리 532</t>
    <phoneticPr fontId="4" type="noConversion"/>
  </si>
  <si>
    <t>신정초</t>
    <phoneticPr fontId="4" type="noConversion"/>
  </si>
  <si>
    <t>임실군 임실읍 이인리 92</t>
    <phoneticPr fontId="4" type="noConversion"/>
  </si>
  <si>
    <t>사곡초 천담분교</t>
    <phoneticPr fontId="4" type="noConversion"/>
  </si>
  <si>
    <t>임실군 덕치면 천담리 89-3</t>
    <phoneticPr fontId="4" type="noConversion"/>
  </si>
  <si>
    <t>성수초 왕방분교</t>
    <phoneticPr fontId="4" type="noConversion"/>
  </si>
  <si>
    <t>임실군 성수면 왕방리 517</t>
    <phoneticPr fontId="4" type="noConversion"/>
  </si>
  <si>
    <t>갈담초 학석분교</t>
    <phoneticPr fontId="4" type="noConversion"/>
  </si>
  <si>
    <t>임실군 강진면 학석리 164</t>
    <phoneticPr fontId="4" type="noConversion"/>
  </si>
  <si>
    <t>임실</t>
    <phoneticPr fontId="4" type="noConversion"/>
  </si>
  <si>
    <t>관촌초 회봉분교</t>
    <phoneticPr fontId="4" type="noConversion"/>
  </si>
  <si>
    <t>임실군 관촌면 회봉리 264</t>
    <phoneticPr fontId="4" type="noConversion"/>
  </si>
  <si>
    <t>삼계초 세심분교</t>
    <phoneticPr fontId="4" type="noConversion"/>
  </si>
  <si>
    <t>임실군 삼계면 세심리 186</t>
    <phoneticPr fontId="4" type="noConversion"/>
  </si>
  <si>
    <t>신덕초 조월분교</t>
    <phoneticPr fontId="4" type="noConversion"/>
  </si>
  <si>
    <t>임실군 신덕면 조월리 430</t>
    <phoneticPr fontId="4" type="noConversion"/>
  </si>
  <si>
    <t>청웅초 선거분교</t>
    <phoneticPr fontId="4" type="noConversion"/>
  </si>
  <si>
    <t>임실군 운암면 선거리 628</t>
    <phoneticPr fontId="4" type="noConversion"/>
  </si>
  <si>
    <t>운암초 용운분교</t>
    <phoneticPr fontId="4" type="noConversion"/>
  </si>
  <si>
    <t>임실군 운암면 용운리 549</t>
    <phoneticPr fontId="4" type="noConversion"/>
  </si>
  <si>
    <t>임실군 지사면 원산리 298-1</t>
    <phoneticPr fontId="4" type="noConversion"/>
  </si>
  <si>
    <t>임실초 임실남분교</t>
    <phoneticPr fontId="4" type="noConversion"/>
  </si>
  <si>
    <t>임실군 임실읍 대곡리 143</t>
    <phoneticPr fontId="4" type="noConversion"/>
  </si>
  <si>
    <t>삼계초 삼계동분교</t>
    <phoneticPr fontId="4" type="noConversion"/>
  </si>
  <si>
    <t>임실군 삼계면 오지리 55</t>
    <phoneticPr fontId="4" type="noConversion"/>
  </si>
  <si>
    <t>오수서초</t>
    <phoneticPr fontId="4" type="noConversion"/>
  </si>
  <si>
    <t>임실군 오수면 오산리 221</t>
    <phoneticPr fontId="4" type="noConversion"/>
  </si>
  <si>
    <t>갈담초 금기분교</t>
    <phoneticPr fontId="4" type="noConversion"/>
  </si>
  <si>
    <t>임실군 운암면 운암리 533</t>
    <phoneticPr fontId="4" type="noConversion"/>
  </si>
  <si>
    <t>둔기초</t>
  </si>
  <si>
    <t>임실군 오수면 둔기리 204-1</t>
    <phoneticPr fontId="4" type="noConversion"/>
  </si>
  <si>
    <t>사곡초</t>
  </si>
  <si>
    <t>임실군 덕치면 사곡리 401</t>
    <phoneticPr fontId="4" type="noConversion"/>
  </si>
  <si>
    <t>임실초 학암분교</t>
    <phoneticPr fontId="4" type="noConversion"/>
  </si>
  <si>
    <t>임실군 운암면 학암리 872</t>
    <phoneticPr fontId="4" type="noConversion"/>
  </si>
  <si>
    <t>신평중</t>
    <phoneticPr fontId="4" type="noConversion"/>
  </si>
  <si>
    <t>임실군 신평면 호암리 1132</t>
    <phoneticPr fontId="4" type="noConversion"/>
  </si>
  <si>
    <t>갈담초 옥정분교</t>
    <phoneticPr fontId="4" type="noConversion"/>
  </si>
  <si>
    <t>임실군 강진면 옥정리 235</t>
    <phoneticPr fontId="4" type="noConversion"/>
  </si>
  <si>
    <t>순창</t>
  </si>
  <si>
    <t>금과초 금과서분교</t>
    <phoneticPr fontId="4" type="noConversion"/>
  </si>
  <si>
    <t>순창군 금과면 목동리 산 7</t>
    <phoneticPr fontId="4" type="noConversion"/>
  </si>
  <si>
    <t>동계초 구미분교</t>
    <phoneticPr fontId="4" type="noConversion"/>
  </si>
  <si>
    <t>순창군 동계면 구미리 405</t>
    <phoneticPr fontId="4" type="noConversion"/>
  </si>
  <si>
    <t>시산초 학선분교</t>
    <phoneticPr fontId="4" type="noConversion"/>
  </si>
  <si>
    <t>순창군 쌍치면 학선리 360</t>
    <phoneticPr fontId="4" type="noConversion"/>
  </si>
  <si>
    <t>풍산남초</t>
    <phoneticPr fontId="4" type="noConversion"/>
  </si>
  <si>
    <t>순창군 풍산면 삼촌리 59-2</t>
    <phoneticPr fontId="4" type="noConversion"/>
  </si>
  <si>
    <t>구림초 금천분교</t>
    <phoneticPr fontId="4" type="noConversion"/>
  </si>
  <si>
    <t>순창군 구림면 금천리 378</t>
    <phoneticPr fontId="4" type="noConversion"/>
  </si>
  <si>
    <t>수동초</t>
  </si>
  <si>
    <t>순창군 유등면 유촌리 53-1</t>
    <phoneticPr fontId="4" type="noConversion"/>
  </si>
  <si>
    <t>순창여고</t>
    <phoneticPr fontId="4" type="noConversion"/>
  </si>
  <si>
    <t>순창군 순창읍 남계리 248</t>
    <phoneticPr fontId="4" type="noConversion"/>
  </si>
  <si>
    <t>인계초 용마분교</t>
    <phoneticPr fontId="4" type="noConversion"/>
  </si>
  <si>
    <t>순창군 인계면 마흘리 494</t>
    <phoneticPr fontId="4" type="noConversion"/>
  </si>
  <si>
    <t>팔덕초 덕진분교</t>
    <phoneticPr fontId="4" type="noConversion"/>
  </si>
  <si>
    <t>순창군 팔덕면 덕천리 511</t>
    <phoneticPr fontId="4" type="noConversion"/>
  </si>
  <si>
    <t>내월초</t>
  </si>
  <si>
    <t>순창군 적성면 내월리 620-1</t>
    <phoneticPr fontId="4" type="noConversion"/>
  </si>
  <si>
    <t>동계초 영동분교</t>
    <phoneticPr fontId="4" type="noConversion"/>
  </si>
  <si>
    <t>순창군 동계면 수장리 426</t>
    <phoneticPr fontId="4" type="noConversion"/>
  </si>
  <si>
    <t>율북초</t>
  </si>
  <si>
    <t>순창군 구림면 율북리 290</t>
    <phoneticPr fontId="4" type="noConversion"/>
  </si>
  <si>
    <t>시산초 방산분교</t>
    <phoneticPr fontId="4" type="noConversion"/>
  </si>
  <si>
    <t>순창군 쌍치면 종곡리 54-1</t>
    <phoneticPr fontId="4" type="noConversion"/>
  </si>
  <si>
    <t>금국초</t>
  </si>
  <si>
    <t>순창군 쌍치면 금성리 276</t>
    <phoneticPr fontId="4" type="noConversion"/>
  </si>
  <si>
    <t>오산초</t>
  </si>
  <si>
    <t>순창군 풍산면 대가리 725</t>
    <phoneticPr fontId="4" type="noConversion"/>
  </si>
  <si>
    <t>금과중</t>
    <phoneticPr fontId="4" type="noConversion"/>
  </si>
  <si>
    <t>순창군 금과면 모정리 133</t>
    <phoneticPr fontId="4" type="noConversion"/>
  </si>
  <si>
    <t>답동초</t>
  </si>
  <si>
    <t>순창군 복흥면 답동리 151-1</t>
    <phoneticPr fontId="4" type="noConversion"/>
  </si>
  <si>
    <t>월정초</t>
  </si>
  <si>
    <t>순창군 구림면 화암리 1086</t>
    <phoneticPr fontId="4" type="noConversion"/>
  </si>
  <si>
    <t>고수초 조산분교</t>
    <phoneticPr fontId="4" type="noConversion"/>
  </si>
  <si>
    <t>고창군 고수면 상평리 257</t>
    <phoneticPr fontId="4" type="noConversion"/>
  </si>
  <si>
    <t>대아초 인천분교</t>
    <phoneticPr fontId="4" type="noConversion"/>
  </si>
  <si>
    <t>고창군 아산면 용계리 385</t>
    <phoneticPr fontId="4" type="noConversion"/>
  </si>
  <si>
    <t>도산초</t>
  </si>
  <si>
    <t>고창군 고창읍 도산리 610-2</t>
    <phoneticPr fontId="4" type="noConversion"/>
  </si>
  <si>
    <t>대산초 장자분교</t>
    <phoneticPr fontId="4" type="noConversion"/>
  </si>
  <si>
    <t>고창군 대산면 해룡리 248-5</t>
    <phoneticPr fontId="4" type="noConversion"/>
  </si>
  <si>
    <t>부안초 동남분교</t>
    <phoneticPr fontId="4" type="noConversion"/>
  </si>
  <si>
    <t>고창군 부안면 사창리 산 11-2</t>
    <phoneticPr fontId="4" type="noConversion"/>
  </si>
  <si>
    <t>하남초</t>
  </si>
  <si>
    <t>고창군 흥덕면 하남리 259</t>
    <phoneticPr fontId="4" type="noConversion"/>
  </si>
  <si>
    <t>고창동초</t>
  </si>
  <si>
    <t>고창군 고창읍 월산리 499</t>
    <phoneticPr fontId="4" type="noConversion"/>
  </si>
  <si>
    <t>무장초 송현분교</t>
    <phoneticPr fontId="4" type="noConversion"/>
  </si>
  <si>
    <t>고창군 무장면 송현리 산 38-1</t>
    <phoneticPr fontId="4" type="noConversion"/>
  </si>
  <si>
    <t>봉암초 죽도분교</t>
    <phoneticPr fontId="4" type="noConversion"/>
  </si>
  <si>
    <t>고창군 부안면 봉암리 575</t>
    <phoneticPr fontId="4" type="noConversion"/>
  </si>
  <si>
    <t>부안초 수강분교</t>
    <phoneticPr fontId="4" type="noConversion"/>
  </si>
  <si>
    <t>고창군 부안면 수동리 344</t>
    <phoneticPr fontId="4" type="noConversion"/>
  </si>
  <si>
    <t>용교초</t>
  </si>
  <si>
    <t>고창군 성내면 용교리 76-1</t>
    <phoneticPr fontId="4" type="noConversion"/>
  </si>
  <si>
    <t>주산초</t>
  </si>
  <si>
    <t>고창군 심원면 주산리 758</t>
    <phoneticPr fontId="4" type="noConversion"/>
  </si>
  <si>
    <t>덕림초</t>
  </si>
  <si>
    <t>고창군 무장면 덕림리 384</t>
    <phoneticPr fontId="4" type="noConversion"/>
  </si>
  <si>
    <t>고수남초</t>
  </si>
  <si>
    <t>고창군 고수면 초내리 202</t>
    <phoneticPr fontId="4" type="noConversion"/>
  </si>
  <si>
    <t>고창서초</t>
  </si>
  <si>
    <t>고창군 고창읍 덕정리 39</t>
    <phoneticPr fontId="4" type="noConversion"/>
  </si>
  <si>
    <t>고창서초 호암분교</t>
    <phoneticPr fontId="4" type="noConversion"/>
  </si>
  <si>
    <t>고창군 고창읍 신월리 90-2</t>
    <phoneticPr fontId="4" type="noConversion"/>
  </si>
  <si>
    <t>봉암초 선운분교</t>
    <phoneticPr fontId="4" type="noConversion"/>
  </si>
  <si>
    <t>고창군 부안면 선운리 231</t>
    <phoneticPr fontId="4" type="noConversion"/>
  </si>
  <si>
    <t>성내북초</t>
  </si>
  <si>
    <t>고창군 성내면 신성리 5</t>
    <phoneticPr fontId="4" type="noConversion"/>
  </si>
  <si>
    <t>후포초</t>
  </si>
  <si>
    <t>고창군 흥덕면 후포리 620</t>
    <phoneticPr fontId="4" type="noConversion"/>
  </si>
  <si>
    <t>덕암초</t>
  </si>
  <si>
    <t>고창군 공음면 덕암리 336</t>
    <phoneticPr fontId="4" type="noConversion"/>
  </si>
  <si>
    <t>학천초</t>
  </si>
  <si>
    <t>고창군 성송면 학천리 604-2</t>
    <phoneticPr fontId="4" type="noConversion"/>
  </si>
  <si>
    <t>예지초</t>
  </si>
  <si>
    <t>고창군 고수면 인성리 산84</t>
    <phoneticPr fontId="4" type="noConversion"/>
  </si>
  <si>
    <t>삼광초</t>
  </si>
  <si>
    <t>고창군 상하면 용대리 269-1</t>
    <phoneticPr fontId="4" type="noConversion"/>
  </si>
  <si>
    <t>해리초 라성분교</t>
    <phoneticPr fontId="4" type="noConversion"/>
  </si>
  <si>
    <t>고창군 해리면 라성리614</t>
    <phoneticPr fontId="4" type="noConversion"/>
  </si>
  <si>
    <t>용강초</t>
    <phoneticPr fontId="4" type="noConversion"/>
  </si>
  <si>
    <t>고창군 상하면 용정리 31</t>
    <phoneticPr fontId="4" type="noConversion"/>
  </si>
  <si>
    <t>신왕초</t>
  </si>
  <si>
    <t>고창군 공음면 신대리 8</t>
    <phoneticPr fontId="4" type="noConversion"/>
  </si>
  <si>
    <t>석곡초</t>
    <phoneticPr fontId="4" type="noConversion"/>
  </si>
  <si>
    <t>고창군 아산면 남산리 621</t>
    <phoneticPr fontId="4" type="noConversion"/>
  </si>
  <si>
    <t>석남초</t>
    <phoneticPr fontId="4" type="noConversion"/>
  </si>
  <si>
    <t>고창군 상하면 석남리 688</t>
    <phoneticPr fontId="4" type="noConversion"/>
  </si>
  <si>
    <t>운호초 마동분교</t>
    <phoneticPr fontId="4" type="noConversion"/>
  </si>
  <si>
    <t>부안군 진서면 운호리 370-5</t>
    <phoneticPr fontId="4" type="noConversion"/>
  </si>
  <si>
    <t>상서초 청림분교</t>
    <phoneticPr fontId="4" type="noConversion"/>
  </si>
  <si>
    <t>부안군 상서면 청림리 523-3</t>
    <phoneticPr fontId="4" type="noConversion"/>
  </si>
  <si>
    <t>백산초 신죽분교</t>
    <phoneticPr fontId="4" type="noConversion"/>
  </si>
  <si>
    <t>부안군 백산면 신평리 153-3</t>
    <phoneticPr fontId="4" type="noConversion"/>
  </si>
  <si>
    <t>변산초 중계분교</t>
    <phoneticPr fontId="4" type="noConversion"/>
  </si>
  <si>
    <t>부안군 변산면 중계리 68</t>
    <phoneticPr fontId="4" type="noConversion"/>
  </si>
  <si>
    <t>보림초 부림분교</t>
    <phoneticPr fontId="4" type="noConversion"/>
  </si>
  <si>
    <t>부안군 보안면 상림리 488-1</t>
    <phoneticPr fontId="4" type="noConversion"/>
  </si>
  <si>
    <t>줄포초 대동분교</t>
    <phoneticPr fontId="4" type="noConversion"/>
  </si>
  <si>
    <t>부안군 줄포면 대동리 1-1</t>
    <phoneticPr fontId="4" type="noConversion"/>
  </si>
  <si>
    <t>위도초 대리분교</t>
    <phoneticPr fontId="4" type="noConversion"/>
  </si>
  <si>
    <t>부안군 위도면 대리 256</t>
    <phoneticPr fontId="4" type="noConversion"/>
  </si>
  <si>
    <t>감교초</t>
  </si>
  <si>
    <t>부안군 상서면 감교리 505</t>
    <phoneticPr fontId="4" type="noConversion"/>
  </si>
  <si>
    <t>곰소초 진서분교</t>
    <phoneticPr fontId="4" type="noConversion"/>
  </si>
  <si>
    <t>부안군 진서면 진서리 648-1</t>
    <phoneticPr fontId="4" type="noConversion"/>
  </si>
  <si>
    <t>동정초</t>
  </si>
  <si>
    <t>부안군 주산면 동정리 388-1</t>
    <phoneticPr fontId="4" type="noConversion"/>
  </si>
  <si>
    <t>변산초 변산동분교</t>
    <phoneticPr fontId="4" type="noConversion"/>
  </si>
  <si>
    <t>부안군 변산면 대항리 110-7</t>
    <phoneticPr fontId="4" type="noConversion"/>
  </si>
  <si>
    <t>유천초</t>
  </si>
  <si>
    <t>부안군 부안읍 유천리 798-4</t>
    <phoneticPr fontId="4" type="noConversion"/>
  </si>
  <si>
    <t>동성초</t>
  </si>
  <si>
    <t>부안군 동진면 하장리 501</t>
    <phoneticPr fontId="4" type="noConversion"/>
  </si>
  <si>
    <t>운호초</t>
  </si>
  <si>
    <t>부안군 진서면 운호리 77-1</t>
    <phoneticPr fontId="4" type="noConversion"/>
  </si>
  <si>
    <t>당오초</t>
  </si>
  <si>
    <t>부안군 동진면 당상리 38-1</t>
    <phoneticPr fontId="4" type="noConversion"/>
  </si>
  <si>
    <t>위도초 파장분교</t>
    <phoneticPr fontId="4" type="noConversion"/>
  </si>
  <si>
    <t>부안군 위도면 진리 산 1-43</t>
    <phoneticPr fontId="4" type="noConversion"/>
  </si>
  <si>
    <t>성남초</t>
    <phoneticPr fontId="4" type="noConversion"/>
  </si>
  <si>
    <t>임실군 성수면 월평리 355</t>
    <phoneticPr fontId="4" type="noConversion"/>
  </si>
  <si>
    <t>전북계</t>
    <phoneticPr fontId="4" type="noConversion"/>
  </si>
  <si>
    <t>대구</t>
    <phoneticPr fontId="10" type="noConversion"/>
  </si>
  <si>
    <t>동부</t>
    <phoneticPr fontId="10" type="noConversion"/>
  </si>
  <si>
    <t>평광초</t>
    <phoneticPr fontId="10" type="noConversion"/>
  </si>
  <si>
    <t>동구</t>
    <phoneticPr fontId="10" type="noConversion"/>
  </si>
  <si>
    <t>평광동</t>
    <phoneticPr fontId="10" type="noConversion"/>
  </si>
  <si>
    <t>한국여가연구소</t>
    <phoneticPr fontId="6" type="noConversion"/>
  </si>
  <si>
    <t>전통놀이 연구 및 체험교육</t>
    <phoneticPr fontId="6" type="noConversion"/>
  </si>
  <si>
    <t>서부</t>
    <phoneticPr fontId="10" type="noConversion"/>
  </si>
  <si>
    <t>교동중</t>
    <phoneticPr fontId="10" type="noConversion"/>
  </si>
  <si>
    <t>북구</t>
    <phoneticPr fontId="10" type="noConversion"/>
  </si>
  <si>
    <t>읍내동</t>
    <phoneticPr fontId="10" type="noConversion"/>
  </si>
  <si>
    <t>1305-3</t>
    <phoneticPr fontId="10" type="noConversion"/>
  </si>
  <si>
    <t>칠곡초 임시교사</t>
    <phoneticPr fontId="10" type="noConversion"/>
  </si>
  <si>
    <t>달성</t>
    <phoneticPr fontId="10" type="noConversion"/>
  </si>
  <si>
    <t>가창초우록분교</t>
    <phoneticPr fontId="10" type="noConversion"/>
  </si>
  <si>
    <t>달성군</t>
    <phoneticPr fontId="10" type="noConversion"/>
  </si>
  <si>
    <t>가창면</t>
    <phoneticPr fontId="10" type="noConversion"/>
  </si>
  <si>
    <t>삼산리 795</t>
    <phoneticPr fontId="10" type="noConversion"/>
  </si>
  <si>
    <t>학교 나무은행(수목가식장)</t>
    <phoneticPr fontId="10" type="noConversion"/>
  </si>
  <si>
    <t>남부</t>
    <phoneticPr fontId="10" type="noConversion"/>
  </si>
  <si>
    <t>죽전중</t>
    <phoneticPr fontId="10" type="noConversion"/>
  </si>
  <si>
    <t>달서구</t>
    <phoneticPr fontId="10" type="noConversion"/>
  </si>
  <si>
    <t>죽전동</t>
    <phoneticPr fontId="10" type="noConversion"/>
  </si>
  <si>
    <t>관공서</t>
    <phoneticPr fontId="10" type="noConversion"/>
  </si>
  <si>
    <t>달서구청</t>
    <phoneticPr fontId="10" type="noConversion"/>
  </si>
  <si>
    <t>죽전동행정복지센터</t>
    <phoneticPr fontId="10" type="noConversion"/>
  </si>
  <si>
    <t>서진중</t>
    <phoneticPr fontId="10" type="noConversion"/>
  </si>
  <si>
    <t>서구</t>
    <phoneticPr fontId="10" type="noConversion"/>
  </si>
  <si>
    <t>평리동</t>
    <phoneticPr fontId="10" type="noConversion"/>
  </si>
  <si>
    <t>학생예술창작터, 교육시설지원센터</t>
    <phoneticPr fontId="4" type="noConversion"/>
  </si>
  <si>
    <t>경운초감삼분교</t>
  </si>
  <si>
    <t>서구</t>
  </si>
  <si>
    <t>내당동</t>
  </si>
  <si>
    <t>467-2</t>
  </si>
  <si>
    <t>서부교육지원청 청사</t>
    <phoneticPr fontId="10" type="noConversion"/>
  </si>
  <si>
    <t>복명초</t>
    <phoneticPr fontId="10" type="noConversion"/>
  </si>
  <si>
    <t>중구</t>
  </si>
  <si>
    <t>남산동</t>
  </si>
  <si>
    <t>동부교육지원청 청사</t>
    <phoneticPr fontId="10" type="noConversion"/>
  </si>
  <si>
    <t>남도여중</t>
  </si>
  <si>
    <t>대명동</t>
  </si>
  <si>
    <t>1819-37</t>
    <phoneticPr fontId="10" type="noConversion"/>
  </si>
  <si>
    <t>미래교육연구원</t>
    <phoneticPr fontId="10" type="noConversion"/>
  </si>
  <si>
    <t>성서중</t>
    <phoneticPr fontId="10" type="noConversion"/>
  </si>
  <si>
    <t>달서구</t>
  </si>
  <si>
    <t>장기동</t>
  </si>
  <si>
    <t>장성초</t>
    <phoneticPr fontId="10" type="noConversion"/>
  </si>
  <si>
    <t>도남초</t>
    <phoneticPr fontId="10" type="noConversion"/>
  </si>
  <si>
    <t>국우동</t>
    <phoneticPr fontId="10" type="noConversion"/>
  </si>
  <si>
    <t>90-1</t>
    <phoneticPr fontId="10" type="noConversion"/>
  </si>
  <si>
    <t>국제고</t>
    <phoneticPr fontId="10" type="noConversion"/>
  </si>
  <si>
    <t>감삼중</t>
    <phoneticPr fontId="10" type="noConversion"/>
  </si>
  <si>
    <t>감삼동</t>
  </si>
  <si>
    <t>198-4</t>
  </si>
  <si>
    <t>교육연수원</t>
    <phoneticPr fontId="10" type="noConversion"/>
  </si>
  <si>
    <t>대구남중</t>
    <phoneticPr fontId="10" type="noConversion"/>
  </si>
  <si>
    <t>성당동</t>
  </si>
  <si>
    <t>434-1</t>
    <phoneticPr fontId="10" type="noConversion"/>
  </si>
  <si>
    <t>해올중고</t>
    <phoneticPr fontId="10" type="noConversion"/>
  </si>
  <si>
    <t>본리중</t>
    <phoneticPr fontId="10" type="noConversion"/>
  </si>
  <si>
    <t>본리동</t>
  </si>
  <si>
    <t>333-1</t>
  </si>
  <si>
    <t>예담학교</t>
    <phoneticPr fontId="10" type="noConversion"/>
  </si>
  <si>
    <t>신암중</t>
    <phoneticPr fontId="10" type="noConversion"/>
  </si>
  <si>
    <t>신암동</t>
    <phoneticPr fontId="10" type="noConversion"/>
  </si>
  <si>
    <t>228기념학생도서관</t>
    <phoneticPr fontId="10" type="noConversion"/>
  </si>
  <si>
    <t>복현중</t>
    <phoneticPr fontId="10" type="noConversion"/>
  </si>
  <si>
    <t>복현동</t>
    <phoneticPr fontId="10" type="noConversion"/>
  </si>
  <si>
    <t>301-17</t>
    <phoneticPr fontId="10" type="noConversion"/>
  </si>
  <si>
    <t>글로벌역량센터</t>
    <phoneticPr fontId="10" type="noConversion"/>
  </si>
  <si>
    <t>대동초</t>
    <phoneticPr fontId="10" type="noConversion"/>
  </si>
  <si>
    <t>산격동</t>
    <phoneticPr fontId="10" type="noConversion"/>
  </si>
  <si>
    <t>교육박물관</t>
    <phoneticPr fontId="10" type="noConversion"/>
  </si>
  <si>
    <t>유가초</t>
    <phoneticPr fontId="10" type="noConversion"/>
  </si>
  <si>
    <t>유가읍</t>
    <phoneticPr fontId="10" type="noConversion"/>
  </si>
  <si>
    <t>유곡리 978</t>
    <phoneticPr fontId="10" type="noConversion"/>
  </si>
  <si>
    <t>대구공고 테크노폴리스 캠퍼스</t>
    <phoneticPr fontId="10" type="noConversion"/>
  </si>
  <si>
    <t>대구계</t>
    <phoneticPr fontId="3" type="noConversion"/>
  </si>
  <si>
    <t>달성</t>
  </si>
  <si>
    <t>우록초
백록분교</t>
  </si>
  <si>
    <t>가창면 우록리 1039</t>
  </si>
  <si>
    <t>공산초
신무분교</t>
  </si>
  <si>
    <t>동구 신무동 690</t>
  </si>
  <si>
    <t>공산초
능성분교</t>
  </si>
  <si>
    <t>동구 능성동 354</t>
  </si>
  <si>
    <t>반야월초
매여분교</t>
  </si>
  <si>
    <t>동구 매여동 275</t>
  </si>
  <si>
    <t>용계초
오동분교</t>
  </si>
  <si>
    <t>가창면 오리 785-1</t>
  </si>
  <si>
    <t>금포초
노이분교</t>
  </si>
  <si>
    <t>논공읍 노이리 597</t>
  </si>
  <si>
    <t>중앙초</t>
  </si>
  <si>
    <t>중구 공평동 15</t>
  </si>
  <si>
    <t>오설초</t>
  </si>
  <si>
    <t>구지면 오설리 873</t>
  </si>
  <si>
    <t>지산초
범물분교</t>
  </si>
  <si>
    <t>수성구 범물동 1118-1</t>
  </si>
  <si>
    <t>구지초
구남분교</t>
  </si>
  <si>
    <t>구지면 대암리 671</t>
  </si>
  <si>
    <t>비슬초</t>
  </si>
  <si>
    <t>유가면 봉리 115-1</t>
  </si>
  <si>
    <t>현풍초
포산분교</t>
  </si>
  <si>
    <t>현풍면오산리 636-1</t>
  </si>
  <si>
    <t>현풍초
현남분교</t>
  </si>
  <si>
    <t>현풍면 지리 988</t>
  </si>
  <si>
    <t>논공초
(논공야영장)</t>
  </si>
  <si>
    <t>논공읍 하리 565</t>
  </si>
  <si>
    <t>하빈면 대평리 217-3</t>
  </si>
  <si>
    <t>유산초</t>
  </si>
  <si>
    <t>구지면 유산리 515</t>
  </si>
  <si>
    <t>서재초
달천분교</t>
  </si>
  <si>
    <t>다사읍 달천리 306-1</t>
  </si>
  <si>
    <t>달성</t>
    <phoneticPr fontId="4" type="noConversion"/>
  </si>
  <si>
    <t>용계초
정대분교</t>
    <phoneticPr fontId="4" type="noConversion"/>
  </si>
  <si>
    <t>가창면 정대리 273-1</t>
    <phoneticPr fontId="4" type="noConversion"/>
  </si>
  <si>
    <t>서부</t>
    <phoneticPr fontId="4" type="noConversion"/>
  </si>
  <si>
    <t>삼영초</t>
    <phoneticPr fontId="4" type="noConversion"/>
  </si>
  <si>
    <t>북구 노원동3가 262</t>
    <phoneticPr fontId="4" type="noConversion"/>
  </si>
  <si>
    <t>유가초한정분교</t>
    <phoneticPr fontId="4" type="noConversion"/>
  </si>
  <si>
    <t>달성군 유가면 한정리 224-1</t>
    <phoneticPr fontId="4" type="noConversion"/>
  </si>
  <si>
    <t>강원</t>
    <phoneticPr fontId="10" type="noConversion"/>
  </si>
  <si>
    <t>춘천</t>
  </si>
  <si>
    <t>송화초 서원분교장</t>
    <phoneticPr fontId="10" type="noConversion"/>
  </si>
  <si>
    <t>춘천시</t>
  </si>
  <si>
    <t>신북읍</t>
  </si>
  <si>
    <t>용산리 725-2</t>
  </si>
  <si>
    <t>교육행정용 시설</t>
  </si>
  <si>
    <t>에듀버스 차고지</t>
  </si>
  <si>
    <t>상천초 조교분교장</t>
    <phoneticPr fontId="10" type="noConversion"/>
  </si>
  <si>
    <t>북산면</t>
  </si>
  <si>
    <t>조교리 295-1</t>
  </si>
  <si>
    <t>영농조합법인 삽다리휴양지체험마을</t>
    <phoneticPr fontId="10" type="noConversion"/>
  </si>
  <si>
    <t>농산물 저장 시설(감자 등)</t>
  </si>
  <si>
    <t>지촌초 원평분교장</t>
    <phoneticPr fontId="10" type="noConversion"/>
  </si>
  <si>
    <t>사북면</t>
  </si>
  <si>
    <t>원평리 478-2</t>
  </si>
  <si>
    <t>영농조합법인 원평팜스테이마을</t>
    <phoneticPr fontId="10" type="noConversion"/>
  </si>
  <si>
    <t>김치만들기 체험시설</t>
  </si>
  <si>
    <t>가산초 품걸분교장</t>
    <phoneticPr fontId="10" type="noConversion"/>
  </si>
  <si>
    <t>품걸리 75-1</t>
  </si>
  <si>
    <t>김OO</t>
    <phoneticPr fontId="10" type="noConversion"/>
  </si>
  <si>
    <t>야영장 운영</t>
    <phoneticPr fontId="10" type="noConversion"/>
  </si>
  <si>
    <t>남산초 발산분교장</t>
    <phoneticPr fontId="10" type="noConversion"/>
  </si>
  <si>
    <t>발산리 77-3</t>
  </si>
  <si>
    <t>(사)통천절권도 무술총연맹</t>
    <phoneticPr fontId="10" type="noConversion"/>
  </si>
  <si>
    <t>청소년 무예수련 시설
(전통무술)</t>
  </si>
  <si>
    <t>발산중학교</t>
  </si>
  <si>
    <t xml:space="preserve">남면 </t>
  </si>
  <si>
    <t>발산리 642</t>
  </si>
  <si>
    <t>발산리영농조합법인</t>
    <phoneticPr fontId="10" type="noConversion"/>
  </si>
  <si>
    <t>청소년 야영장 및 수련회 운영</t>
  </si>
  <si>
    <t>천전초 부귀분교장</t>
    <phoneticPr fontId="10" type="noConversion"/>
  </si>
  <si>
    <t>춘천시</t>
    <phoneticPr fontId="4" type="noConversion"/>
  </si>
  <si>
    <t>춘천시</t>
    <phoneticPr fontId="10" type="noConversion"/>
  </si>
  <si>
    <t>북산면</t>
    <phoneticPr fontId="4" type="noConversion"/>
  </si>
  <si>
    <t>북산면</t>
    <phoneticPr fontId="10" type="noConversion"/>
  </si>
  <si>
    <t>부귀리 433-1</t>
    <phoneticPr fontId="10" type="noConversion"/>
  </si>
  <si>
    <t>교육행정용 시설</t>
    <phoneticPr fontId="10" type="noConversion"/>
  </si>
  <si>
    <t>청소년 인생학교</t>
    <phoneticPr fontId="10" type="noConversion"/>
  </si>
  <si>
    <t>금병초 혈동분교장</t>
    <phoneticPr fontId="10" type="noConversion"/>
  </si>
  <si>
    <t>신동면</t>
  </si>
  <si>
    <t>혈동리 170</t>
  </si>
  <si>
    <t>혈동리 마을주민회</t>
    <phoneticPr fontId="10" type="noConversion"/>
  </si>
  <si>
    <t>농산물 저장 및 판매시설
(가지, 배추 등)</t>
  </si>
  <si>
    <t>서상초 삼선분교장</t>
    <phoneticPr fontId="10" type="noConversion"/>
  </si>
  <si>
    <t>서상리 801-2</t>
  </si>
  <si>
    <t>서상2리 마을개발위원회</t>
    <phoneticPr fontId="10" type="noConversion"/>
  </si>
  <si>
    <t>야영장 및 매점운영</t>
  </si>
  <si>
    <t>만천초 명성분교장</t>
    <phoneticPr fontId="10" type="noConversion"/>
  </si>
  <si>
    <t>상걸리 336</t>
  </si>
  <si>
    <t>느랏재마을㈜</t>
    <phoneticPr fontId="10" type="noConversion"/>
  </si>
  <si>
    <t>어린이 체험시설 운영
(서당, 다도)</t>
  </si>
  <si>
    <t>가정리 838-1</t>
  </si>
  <si>
    <t>가정중학교 설립</t>
  </si>
  <si>
    <t>원주</t>
  </si>
  <si>
    <t>흥업초 사제분교장</t>
    <phoneticPr fontId="10" type="noConversion"/>
  </si>
  <si>
    <t>원주시</t>
  </si>
  <si>
    <t>흥업면</t>
  </si>
  <si>
    <t>사제리 534</t>
  </si>
  <si>
    <t>무릉고서화 미술 박물관</t>
    <phoneticPr fontId="10" type="noConversion"/>
  </si>
  <si>
    <t>무릉고서화 박물관 및
강원감영관찰사 박물관</t>
    <phoneticPr fontId="10" type="noConversion"/>
  </si>
  <si>
    <t>지정초 판대분교장</t>
    <phoneticPr fontId="10" type="noConversion"/>
  </si>
  <si>
    <t>지정면</t>
  </si>
  <si>
    <t>판대리 427</t>
  </si>
  <si>
    <t>(지역민)마루노리</t>
    <phoneticPr fontId="10" type="noConversion"/>
  </si>
  <si>
    <t>창의적캠프 활동시설</t>
    <phoneticPr fontId="10" type="noConversion"/>
  </si>
  <si>
    <t>지정초 안창분교장</t>
    <phoneticPr fontId="10" type="noConversion"/>
  </si>
  <si>
    <t>안창리 81</t>
  </si>
  <si>
    <t>(지역민)살구나무예술농장</t>
    <phoneticPr fontId="10" type="noConversion"/>
  </si>
  <si>
    <t>살구나무 예술농장</t>
    <phoneticPr fontId="10" type="noConversion"/>
  </si>
  <si>
    <t>후용초등학교</t>
    <phoneticPr fontId="10" type="noConversion"/>
  </si>
  <si>
    <t>문막읍</t>
  </si>
  <si>
    <t>후용리 389</t>
  </si>
  <si>
    <t>극단노뜰</t>
    <phoneticPr fontId="10" type="noConversion"/>
  </si>
  <si>
    <t>후용공연예술센터</t>
    <phoneticPr fontId="10" type="noConversion"/>
  </si>
  <si>
    <t>용암초등학교</t>
    <phoneticPr fontId="10" type="noConversion"/>
  </si>
  <si>
    <t>귀래면</t>
  </si>
  <si>
    <t>용암리 906</t>
  </si>
  <si>
    <t>한국민속예술원</t>
    <phoneticPr fontId="10" type="noConversion"/>
  </si>
  <si>
    <t>한국민속예술연구원</t>
    <phoneticPr fontId="10" type="noConversion"/>
  </si>
  <si>
    <t>문막초 취병분교장</t>
    <phoneticPr fontId="10" type="noConversion"/>
  </si>
  <si>
    <t>취병리 358</t>
  </si>
  <si>
    <t>취병리주민회</t>
    <phoneticPr fontId="10" type="noConversion"/>
  </si>
  <si>
    <t>캠핑장 및 농촌체험학습장</t>
    <phoneticPr fontId="10" type="noConversion"/>
  </si>
  <si>
    <t>부론초 손곡분교장</t>
    <phoneticPr fontId="10" type="noConversion"/>
  </si>
  <si>
    <t>부론면</t>
  </si>
  <si>
    <t>손곡리 1382</t>
  </si>
  <si>
    <t>손곡리주민회</t>
    <phoneticPr fontId="10" type="noConversion"/>
  </si>
  <si>
    <t>녹색농촌체험관</t>
    <phoneticPr fontId="10" type="noConversion"/>
  </si>
  <si>
    <t>노림초등학교</t>
    <phoneticPr fontId="10" type="noConversion"/>
  </si>
  <si>
    <t>노림리 403</t>
  </si>
  <si>
    <t>(지역민)㈜씨드포</t>
    <phoneticPr fontId="10" type="noConversion"/>
  </si>
  <si>
    <t>씨감자 생산</t>
    <phoneticPr fontId="10" type="noConversion"/>
  </si>
  <si>
    <t>신림초 구학분교장</t>
    <phoneticPr fontId="10" type="noConversion"/>
  </si>
  <si>
    <t>신림면</t>
  </si>
  <si>
    <t>구학리 273</t>
  </si>
  <si>
    <t>구학리주민회</t>
    <phoneticPr fontId="10" type="noConversion"/>
  </si>
  <si>
    <t>신림초 성림분교장</t>
    <phoneticPr fontId="10" type="noConversion"/>
  </si>
  <si>
    <t>성남리 527</t>
  </si>
  <si>
    <t>체험학습장</t>
    <phoneticPr fontId="10" type="noConversion"/>
  </si>
  <si>
    <t>성림체험학습장</t>
    <phoneticPr fontId="10" type="noConversion"/>
  </si>
  <si>
    <t>강릉</t>
  </si>
  <si>
    <t>왕산초 송현분교장</t>
    <phoneticPr fontId="10" type="noConversion"/>
  </si>
  <si>
    <t>강릉시</t>
    <phoneticPr fontId="4" type="noConversion"/>
  </si>
  <si>
    <t>강릉시</t>
    <phoneticPr fontId="10" type="noConversion"/>
  </si>
  <si>
    <t>왕산면</t>
    <phoneticPr fontId="10" type="noConversion"/>
  </si>
  <si>
    <t>송현리 138-1</t>
    <phoneticPr fontId="10" type="noConversion"/>
  </si>
  <si>
    <t>이OO</t>
    <phoneticPr fontId="10" type="noConversion"/>
  </si>
  <si>
    <t>경작 및 주거</t>
  </si>
  <si>
    <t>삼덕초 삼교분교장</t>
    <phoneticPr fontId="10" type="noConversion"/>
  </si>
  <si>
    <t>주문진읍</t>
    <phoneticPr fontId="10" type="noConversion"/>
  </si>
  <si>
    <t>삼교리 126</t>
    <phoneticPr fontId="10" type="noConversion"/>
  </si>
  <si>
    <t>솔향식품</t>
    <phoneticPr fontId="10" type="noConversion"/>
  </si>
  <si>
    <t>콩나물 재배시설</t>
  </si>
  <si>
    <t>옥계초 북동분교장</t>
    <phoneticPr fontId="10" type="noConversion"/>
  </si>
  <si>
    <t xml:space="preserve">옥계면 </t>
    <phoneticPr fontId="10" type="noConversion"/>
  </si>
  <si>
    <t>북동리 18</t>
    <phoneticPr fontId="10" type="noConversion"/>
  </si>
  <si>
    <t>강릉한울타리마을협동조합법인</t>
    <phoneticPr fontId="10" type="noConversion"/>
  </si>
  <si>
    <t>친환경농업체험캠프 및 주민복지향상</t>
  </si>
  <si>
    <t>옥계초 산계분교장</t>
    <phoneticPr fontId="10" type="noConversion"/>
  </si>
  <si>
    <t>옥계면</t>
    <phoneticPr fontId="10" type="noConversion"/>
  </si>
  <si>
    <t>산계리 816-1</t>
    <phoneticPr fontId="10" type="noConversion"/>
  </si>
  <si>
    <t>원뜰농업법인주식회사</t>
    <phoneticPr fontId="10" type="noConversion"/>
  </si>
  <si>
    <t>농촌체험캠프 및 주민복지시설</t>
  </si>
  <si>
    <t>삼산초 소금강분교장</t>
    <phoneticPr fontId="10" type="noConversion"/>
  </si>
  <si>
    <t>연곡면</t>
    <phoneticPr fontId="10" type="noConversion"/>
  </si>
  <si>
    <t>삼산리 375</t>
    <phoneticPr fontId="10" type="noConversion"/>
  </si>
  <si>
    <t>청학산영농조합법인</t>
    <phoneticPr fontId="10" type="noConversion"/>
  </si>
  <si>
    <t>친환경농업캠프 및 주민복지시설</t>
  </si>
  <si>
    <t>성산초 보광분교장</t>
    <phoneticPr fontId="10" type="noConversion"/>
  </si>
  <si>
    <t>성산면</t>
    <phoneticPr fontId="10" type="noConversion"/>
  </si>
  <si>
    <t>보광리 308</t>
    <phoneticPr fontId="10" type="noConversion"/>
  </si>
  <si>
    <t xml:space="preserve">농업회사법인 보광농촌체험휴양마을㈜ </t>
    <phoneticPr fontId="10" type="noConversion"/>
  </si>
  <si>
    <t>농촌체험캠프장</t>
    <phoneticPr fontId="10" type="noConversion"/>
  </si>
  <si>
    <t>제비초등학교</t>
    <phoneticPr fontId="10" type="noConversion"/>
  </si>
  <si>
    <t>구정면</t>
    <phoneticPr fontId="10" type="noConversion"/>
  </si>
  <si>
    <t>제비리 504</t>
    <phoneticPr fontId="10" type="noConversion"/>
  </si>
  <si>
    <t>강릉제비리미술인촌</t>
    <phoneticPr fontId="10" type="noConversion"/>
  </si>
  <si>
    <t>문화예술공간 창작활동</t>
  </si>
  <si>
    <t>연곡초 퇴곡분교장</t>
    <phoneticPr fontId="10" type="noConversion"/>
  </si>
  <si>
    <t>퇴곡리 225</t>
    <phoneticPr fontId="10" type="noConversion"/>
  </si>
  <si>
    <t>마을회 영농조합법인</t>
    <phoneticPr fontId="10" type="noConversion"/>
  </si>
  <si>
    <t>성덕초 병산분교장</t>
    <phoneticPr fontId="10" type="noConversion"/>
  </si>
  <si>
    <t>병산동</t>
    <phoneticPr fontId="10" type="noConversion"/>
  </si>
  <si>
    <t>445-5</t>
    <phoneticPr fontId="10" type="noConversion"/>
  </si>
  <si>
    <t>강원도교육연수원 행정연수부</t>
    <phoneticPr fontId="10" type="noConversion"/>
  </si>
  <si>
    <t>왕산초 고단분교장</t>
    <phoneticPr fontId="10" type="noConversion"/>
  </si>
  <si>
    <t>고단리 32-18</t>
    <phoneticPr fontId="10" type="noConversion"/>
  </si>
  <si>
    <t>영농조합법인
대표 김연기</t>
    <phoneticPr fontId="10" type="noConversion"/>
  </si>
  <si>
    <t>옥계초 남양분교장</t>
    <phoneticPr fontId="10" type="noConversion"/>
  </si>
  <si>
    <t>남양리 528</t>
    <phoneticPr fontId="10" type="noConversion"/>
  </si>
  <si>
    <t>이을협동조합
대표 김기홍</t>
    <phoneticPr fontId="10" type="noConversion"/>
  </si>
  <si>
    <t>진로체험</t>
  </si>
  <si>
    <t>속초양양</t>
    <phoneticPr fontId="4" type="noConversion"/>
  </si>
  <si>
    <t>속초양양</t>
    <phoneticPr fontId="10" type="noConversion"/>
  </si>
  <si>
    <t>현성초 면옥치분교장</t>
    <phoneticPr fontId="10" type="noConversion"/>
  </si>
  <si>
    <t>양양군</t>
    <phoneticPr fontId="4" type="noConversion"/>
  </si>
  <si>
    <t>양양군</t>
    <phoneticPr fontId="10" type="noConversion"/>
  </si>
  <si>
    <t>현북면</t>
    <phoneticPr fontId="4" type="noConversion"/>
  </si>
  <si>
    <t>현북면</t>
    <phoneticPr fontId="10" type="noConversion"/>
  </si>
  <si>
    <t>면옥치리 141</t>
    <phoneticPr fontId="10" type="noConversion"/>
  </si>
  <si>
    <t>양양문화예술단</t>
    <phoneticPr fontId="10" type="noConversion"/>
  </si>
  <si>
    <t>국악교실운영</t>
    <phoneticPr fontId="6" type="noConversion"/>
  </si>
  <si>
    <t>조산초 적은분교장</t>
    <phoneticPr fontId="10" type="noConversion"/>
  </si>
  <si>
    <t>강현면</t>
    <phoneticPr fontId="10" type="noConversion"/>
  </si>
  <si>
    <t>적은리 84</t>
    <phoneticPr fontId="10" type="noConversion"/>
  </si>
  <si>
    <t>양떼구름㈜</t>
    <phoneticPr fontId="10" type="noConversion"/>
  </si>
  <si>
    <t>산양을 활용한 농촌체험시설</t>
  </si>
  <si>
    <t>양양여자중학교</t>
    <phoneticPr fontId="6" type="noConversion"/>
  </si>
  <si>
    <t>양양읍</t>
    <phoneticPr fontId="10" type="noConversion"/>
  </si>
  <si>
    <t>서문리 224</t>
    <phoneticPr fontId="10" type="noConversion"/>
  </si>
  <si>
    <t>양양중고</t>
    <phoneticPr fontId="10" type="noConversion"/>
  </si>
  <si>
    <t>양양여자고등학교</t>
    <phoneticPr fontId="10" type="noConversion"/>
  </si>
  <si>
    <t>태백</t>
    <phoneticPr fontId="4" type="noConversion"/>
  </si>
  <si>
    <t>태백</t>
    <phoneticPr fontId="10" type="noConversion"/>
  </si>
  <si>
    <t>철암초 백산분교장</t>
    <phoneticPr fontId="6" type="noConversion"/>
  </si>
  <si>
    <t>태백시</t>
    <phoneticPr fontId="4" type="noConversion"/>
  </si>
  <si>
    <t>백산동</t>
    <phoneticPr fontId="4" type="noConversion"/>
  </si>
  <si>
    <t>백산영농조합법</t>
    <phoneticPr fontId="10" type="noConversion"/>
  </si>
  <si>
    <t>농촌관광체험마을</t>
    <phoneticPr fontId="10" type="noConversion"/>
  </si>
  <si>
    <t>화전초등학교</t>
    <phoneticPr fontId="4" type="noConversion"/>
  </si>
  <si>
    <t>화전초등학교</t>
    <phoneticPr fontId="10" type="noConversion"/>
  </si>
  <si>
    <t>화전동</t>
    <phoneticPr fontId="10" type="noConversion"/>
  </si>
  <si>
    <t>167-2</t>
    <phoneticPr fontId="10" type="noConversion"/>
  </si>
  <si>
    <t>태백화전휴게소협동조</t>
    <phoneticPr fontId="10" type="noConversion"/>
  </si>
  <si>
    <t>태백화전휴게소</t>
    <phoneticPr fontId="10" type="noConversion"/>
  </si>
  <si>
    <t>장성여자중학교</t>
    <phoneticPr fontId="10" type="noConversion"/>
  </si>
  <si>
    <t>태백시</t>
    <phoneticPr fontId="10" type="noConversion"/>
  </si>
  <si>
    <t>장성동</t>
    <phoneticPr fontId="10" type="noConversion"/>
  </si>
  <si>
    <t>62-1</t>
    <phoneticPr fontId="10" type="noConversion"/>
  </si>
  <si>
    <t>태백중학교</t>
    <phoneticPr fontId="10" type="noConversion"/>
  </si>
  <si>
    <t>삼척</t>
  </si>
  <si>
    <t>마읍초 주지분교장</t>
    <phoneticPr fontId="10" type="noConversion"/>
  </si>
  <si>
    <t>삼척시</t>
    <phoneticPr fontId="4" type="noConversion"/>
  </si>
  <si>
    <t>삼척시</t>
    <phoneticPr fontId="10" type="noConversion"/>
  </si>
  <si>
    <t xml:space="preserve">노곡면 </t>
    <phoneticPr fontId="10" type="noConversion"/>
  </si>
  <si>
    <t>주지리 180</t>
    <phoneticPr fontId="10" type="noConversion"/>
  </si>
  <si>
    <t xml:space="preserve"> </t>
    <phoneticPr fontId="10" type="noConversion"/>
  </si>
  <si>
    <t>공공체육시설</t>
    <phoneticPr fontId="6" type="noConversion"/>
  </si>
  <si>
    <t>삼척시청</t>
    <phoneticPr fontId="10" type="noConversion"/>
  </si>
  <si>
    <t>주민복지체육기구설치</t>
    <phoneticPr fontId="6" type="noConversion"/>
  </si>
  <si>
    <t>궁촌초 양지분교장</t>
    <phoneticPr fontId="10" type="noConversion"/>
  </si>
  <si>
    <t xml:space="preserve">근덕면 </t>
    <phoneticPr fontId="10" type="noConversion"/>
  </si>
  <si>
    <t>궁촌리 23</t>
    <phoneticPr fontId="10" type="noConversion"/>
  </si>
  <si>
    <t>지역주민 탁OO</t>
    <phoneticPr fontId="10" type="noConversion"/>
  </si>
  <si>
    <t>공예작품제작 및 체험실습장</t>
    <phoneticPr fontId="10" type="noConversion"/>
  </si>
  <si>
    <t>맹방초 금계분교장</t>
    <phoneticPr fontId="10" type="noConversion"/>
  </si>
  <si>
    <t>금계리 193</t>
    <phoneticPr fontId="10" type="noConversion"/>
  </si>
  <si>
    <t>지역주민 황OO</t>
    <phoneticPr fontId="10" type="noConversion"/>
  </si>
  <si>
    <t>두류산채건강식품개발원</t>
    <phoneticPr fontId="10" type="noConversion"/>
  </si>
  <si>
    <t>노곡초 여삼분교장</t>
    <phoneticPr fontId="10" type="noConversion"/>
  </si>
  <si>
    <t>여삼리 193-5</t>
    <phoneticPr fontId="10" type="noConversion"/>
  </si>
  <si>
    <t>지역주민 정OO</t>
    <phoneticPr fontId="10" type="noConversion"/>
  </si>
  <si>
    <t>곤드레건조장</t>
    <phoneticPr fontId="10" type="noConversion"/>
  </si>
  <si>
    <t>근덕초 교곡분교장</t>
    <phoneticPr fontId="10" type="noConversion"/>
  </si>
  <si>
    <t>교곡리 253</t>
    <phoneticPr fontId="10" type="noConversion"/>
  </si>
  <si>
    <t>지역주민 홍OO</t>
    <phoneticPr fontId="10" type="noConversion"/>
  </si>
  <si>
    <t>삼척예총학습수련관</t>
    <phoneticPr fontId="10" type="noConversion"/>
  </si>
  <si>
    <t>하장초 토산분교장</t>
    <phoneticPr fontId="10" type="noConversion"/>
  </si>
  <si>
    <t xml:space="preserve">하장면 </t>
    <phoneticPr fontId="10" type="noConversion"/>
  </si>
  <si>
    <t>토산리 225</t>
    <phoneticPr fontId="10" type="noConversion"/>
  </si>
  <si>
    <t>지역주민 장OO</t>
    <phoneticPr fontId="10" type="noConversion"/>
  </si>
  <si>
    <t>지역아동교육센터</t>
    <phoneticPr fontId="10" type="noConversion"/>
  </si>
  <si>
    <t>신동초 마차분교장</t>
    <phoneticPr fontId="10" type="noConversion"/>
  </si>
  <si>
    <t xml:space="preserve">신기면 </t>
    <phoneticPr fontId="10" type="noConversion"/>
  </si>
  <si>
    <t>마치리 505-2</t>
    <phoneticPr fontId="10" type="noConversion"/>
  </si>
  <si>
    <t>지역주민 김OO</t>
    <phoneticPr fontId="10" type="noConversion"/>
  </si>
  <si>
    <t>삼척</t>
    <phoneticPr fontId="6" type="noConversion"/>
  </si>
  <si>
    <t>소달중학교</t>
    <phoneticPr fontId="10" type="noConversion"/>
  </si>
  <si>
    <t xml:space="preserve">도계읍 </t>
    <phoneticPr fontId="10" type="noConversion"/>
  </si>
  <si>
    <t>고사리 197-7</t>
    <phoneticPr fontId="10" type="noConversion"/>
  </si>
  <si>
    <t xml:space="preserve">농업회사법인 착한농부들㈜ </t>
    <phoneticPr fontId="10" type="noConversion"/>
  </si>
  <si>
    <t>주민소득증대시설</t>
    <phoneticPr fontId="10" type="noConversion"/>
  </si>
  <si>
    <t>하장고등학교</t>
    <phoneticPr fontId="10" type="noConversion"/>
  </si>
  <si>
    <t>광동리 121</t>
    <phoneticPr fontId="10" type="noConversion"/>
  </si>
  <si>
    <t>하장중학교 자체활용</t>
    <phoneticPr fontId="10" type="noConversion"/>
  </si>
  <si>
    <t>도계여자중학교</t>
    <phoneticPr fontId="6" type="noConversion"/>
  </si>
  <si>
    <t>도계리 256</t>
    <phoneticPr fontId="10" type="noConversion"/>
  </si>
  <si>
    <t>도계중학교</t>
    <phoneticPr fontId="10" type="noConversion"/>
  </si>
  <si>
    <t>홍천</t>
    <phoneticPr fontId="4" type="noConversion"/>
  </si>
  <si>
    <t>구송초 화성분교장</t>
    <phoneticPr fontId="10" type="noConversion"/>
  </si>
  <si>
    <t>홍천군</t>
    <phoneticPr fontId="4" type="noConversion"/>
  </si>
  <si>
    <t>홍천군</t>
    <phoneticPr fontId="10" type="noConversion"/>
  </si>
  <si>
    <t>화촌면</t>
    <phoneticPr fontId="4" type="noConversion"/>
  </si>
  <si>
    <t>화촌면</t>
    <phoneticPr fontId="10" type="noConversion"/>
  </si>
  <si>
    <t>구성포리 950-2</t>
    <phoneticPr fontId="10" type="noConversion"/>
  </si>
  <si>
    <t>버섯 재배</t>
    <phoneticPr fontId="6" type="noConversion"/>
  </si>
  <si>
    <t>군평초등학교</t>
    <phoneticPr fontId="10" type="noConversion"/>
  </si>
  <si>
    <t>장평리 887-1</t>
    <phoneticPr fontId="10" type="noConversion"/>
  </si>
  <si>
    <t>윤OO</t>
    <phoneticPr fontId="10" type="noConversion"/>
  </si>
  <si>
    <t>야영장 및 농촌체험시설</t>
    <phoneticPr fontId="10" type="noConversion"/>
  </si>
  <si>
    <t>내촌초 연지분교장</t>
    <phoneticPr fontId="10" type="noConversion"/>
  </si>
  <si>
    <t>내촌면</t>
    <phoneticPr fontId="4" type="noConversion"/>
  </si>
  <si>
    <t>내촌면</t>
    <phoneticPr fontId="10" type="noConversion"/>
  </si>
  <si>
    <t>화상대리 130-1</t>
    <phoneticPr fontId="10" type="noConversion"/>
  </si>
  <si>
    <t>공OO</t>
    <phoneticPr fontId="10" type="noConversion"/>
  </si>
  <si>
    <t>경작지</t>
    <phoneticPr fontId="10" type="noConversion"/>
  </si>
  <si>
    <t>내촌초 와야분교장</t>
    <phoneticPr fontId="10" type="noConversion"/>
  </si>
  <si>
    <t>와야리 881-1</t>
    <phoneticPr fontId="10" type="noConversion"/>
  </si>
  <si>
    <t>미술교육 및 생태학교</t>
    <phoneticPr fontId="10" type="noConversion"/>
  </si>
  <si>
    <t>내촌초 협성분교장</t>
    <phoneticPr fontId="10" type="noConversion"/>
  </si>
  <si>
    <t>두촌면</t>
    <phoneticPr fontId="10" type="noConversion"/>
  </si>
  <si>
    <t>괘석리 420-1</t>
    <phoneticPr fontId="10" type="noConversion"/>
  </si>
  <si>
    <t>괘석영농조합법인</t>
    <phoneticPr fontId="10" type="noConversion"/>
  </si>
  <si>
    <t>농촌체험</t>
    <phoneticPr fontId="10" type="noConversion"/>
  </si>
  <si>
    <t>노천초 화방분교장</t>
    <phoneticPr fontId="10" type="noConversion"/>
  </si>
  <si>
    <t>동면</t>
    <phoneticPr fontId="4" type="noConversion"/>
  </si>
  <si>
    <t>동면</t>
    <phoneticPr fontId="10" type="noConversion"/>
  </si>
  <si>
    <t>노천리 623-1</t>
    <phoneticPr fontId="10" type="noConversion"/>
  </si>
  <si>
    <t>마을대표 박OO</t>
    <phoneticPr fontId="10" type="noConversion"/>
  </si>
  <si>
    <t>내촌초 신촌분교장</t>
    <phoneticPr fontId="10" type="noConversion"/>
  </si>
  <si>
    <t>물걸리 1206-1</t>
    <phoneticPr fontId="10" type="noConversion"/>
  </si>
  <si>
    <t>마을대표 배OO</t>
    <phoneticPr fontId="10" type="noConversion"/>
  </si>
  <si>
    <t>농촌체험 및 주민복리시설</t>
    <phoneticPr fontId="10" type="noConversion"/>
  </si>
  <si>
    <t>두촌초 장남분교장</t>
    <phoneticPr fontId="10" type="noConversion"/>
  </si>
  <si>
    <t>장남리 473-1</t>
    <phoneticPr fontId="10" type="noConversion"/>
  </si>
  <si>
    <t>강원도농업기술원 옥수수연구소장</t>
    <phoneticPr fontId="10" type="noConversion"/>
  </si>
  <si>
    <t>옥수수 신품종 육성 및 재배법 개선 연구</t>
    <phoneticPr fontId="10" type="noConversion"/>
  </si>
  <si>
    <t>반곡초 팔봉분교장</t>
    <phoneticPr fontId="10" type="noConversion"/>
  </si>
  <si>
    <t>팔봉리 814-1</t>
    <phoneticPr fontId="10" type="noConversion"/>
  </si>
  <si>
    <t>마을대표 원OO</t>
    <phoneticPr fontId="10" type="noConversion"/>
  </si>
  <si>
    <t>농촌체험 오토캠핑장 및 공동이용시설</t>
    <phoneticPr fontId="10" type="noConversion"/>
  </si>
  <si>
    <t>삼생초 서광분교장</t>
    <phoneticPr fontId="10" type="noConversion"/>
  </si>
  <si>
    <t>서석면</t>
    <phoneticPr fontId="10" type="noConversion"/>
  </si>
  <si>
    <t>생곡리 167-2</t>
    <phoneticPr fontId="10" type="noConversion"/>
  </si>
  <si>
    <t>농업생산성 향상 소재 개발 연구</t>
    <phoneticPr fontId="10" type="noConversion"/>
  </si>
  <si>
    <t>서석초 가구분교장</t>
    <phoneticPr fontId="10" type="noConversion"/>
  </si>
  <si>
    <t>수하리 1290-1</t>
    <phoneticPr fontId="10" type="noConversion"/>
  </si>
  <si>
    <t>서OO</t>
    <phoneticPr fontId="10" type="noConversion"/>
  </si>
  <si>
    <t>황토한옥학교</t>
    <phoneticPr fontId="10" type="noConversion"/>
  </si>
  <si>
    <t>서석초 송촌분교장</t>
    <phoneticPr fontId="10" type="noConversion"/>
  </si>
  <si>
    <t>어론리 564-5</t>
    <phoneticPr fontId="10" type="noConversion"/>
  </si>
  <si>
    <t>전OO</t>
    <phoneticPr fontId="10" type="noConversion"/>
  </si>
  <si>
    <t>농촌체험학습 및 수련장</t>
    <phoneticPr fontId="10" type="noConversion"/>
  </si>
  <si>
    <t>오안초 삼마치분교장</t>
    <phoneticPr fontId="10" type="noConversion"/>
  </si>
  <si>
    <t>홍천읍</t>
    <phoneticPr fontId="4" type="noConversion"/>
  </si>
  <si>
    <t>홍천읍</t>
    <phoneticPr fontId="10" type="noConversion"/>
  </si>
  <si>
    <t>삼마치리 681-1</t>
    <phoneticPr fontId="10" type="noConversion"/>
  </si>
  <si>
    <t>은빛유치원</t>
    <phoneticPr fontId="10" type="noConversion"/>
  </si>
  <si>
    <t>유아 숲 교육장</t>
    <phoneticPr fontId="10" type="noConversion"/>
  </si>
  <si>
    <t>원당초 광원분교장</t>
    <phoneticPr fontId="10" type="noConversion"/>
  </si>
  <si>
    <t>내면</t>
    <phoneticPr fontId="10" type="noConversion"/>
  </si>
  <si>
    <t>광원리 782-22</t>
    <phoneticPr fontId="10" type="noConversion"/>
  </si>
  <si>
    <t>강OO</t>
    <phoneticPr fontId="10" type="noConversion"/>
  </si>
  <si>
    <t>농산물 판매 및 휴양시설</t>
    <phoneticPr fontId="10" type="noConversion"/>
  </si>
  <si>
    <t>원당초 명개분교장</t>
    <phoneticPr fontId="10" type="noConversion"/>
  </si>
  <si>
    <t>명개리 178</t>
    <phoneticPr fontId="10" type="noConversion"/>
  </si>
  <si>
    <t>농업회사법인 오대산약초</t>
    <phoneticPr fontId="10" type="noConversion"/>
  </si>
  <si>
    <t>작물 재배</t>
    <phoneticPr fontId="10" type="noConversion"/>
  </si>
  <si>
    <t>원당초 생둔분교장</t>
    <phoneticPr fontId="10" type="noConversion"/>
  </si>
  <si>
    <t>율전리 221-4</t>
    <phoneticPr fontId="10" type="noConversion"/>
  </si>
  <si>
    <t>살둔영농조합법인</t>
    <phoneticPr fontId="10" type="noConversion"/>
  </si>
  <si>
    <t>야영장 및 체험프로그램</t>
    <phoneticPr fontId="10" type="noConversion"/>
  </si>
  <si>
    <t>율전초 광문분교장</t>
    <phoneticPr fontId="10" type="noConversion"/>
  </si>
  <si>
    <t>방내리 169-2</t>
    <phoneticPr fontId="10" type="noConversion"/>
  </si>
  <si>
    <t>장OO</t>
    <phoneticPr fontId="10" type="noConversion"/>
  </si>
  <si>
    <t>서각체험 및 농산물 가공,생산</t>
    <phoneticPr fontId="10" type="noConversion"/>
  </si>
  <si>
    <t>율전초 문암분교장</t>
    <phoneticPr fontId="10" type="noConversion"/>
  </si>
  <si>
    <t>율전리 696-1</t>
    <phoneticPr fontId="10" type="noConversion"/>
  </si>
  <si>
    <t>권OO</t>
    <phoneticPr fontId="10" type="noConversion"/>
  </si>
  <si>
    <t>율전초 방내분교장</t>
    <phoneticPr fontId="10" type="noConversion"/>
  </si>
  <si>
    <t>방내리 797-5</t>
    <phoneticPr fontId="10" type="noConversion"/>
  </si>
  <si>
    <t>마을대표 권OO</t>
    <phoneticPr fontId="10" type="noConversion"/>
  </si>
  <si>
    <t>농촌체험 및 주민복지</t>
    <phoneticPr fontId="10" type="noConversion"/>
  </si>
  <si>
    <t>주봉초 와동분교장</t>
    <phoneticPr fontId="10" type="noConversion"/>
  </si>
  <si>
    <t>와동리 275</t>
    <phoneticPr fontId="10" type="noConversion"/>
  </si>
  <si>
    <t>홍천군수</t>
    <phoneticPr fontId="10" type="noConversion"/>
  </si>
  <si>
    <t>문화예술행사</t>
    <phoneticPr fontId="10" type="noConversion"/>
  </si>
  <si>
    <t>창촌초 운두분교장</t>
    <phoneticPr fontId="10" type="noConversion"/>
  </si>
  <si>
    <t>자운리 413</t>
    <phoneticPr fontId="10" type="noConversion"/>
  </si>
  <si>
    <t>최OO</t>
    <phoneticPr fontId="10" type="noConversion"/>
  </si>
  <si>
    <t>농촌체험 및 야영장 등</t>
    <phoneticPr fontId="6" type="noConversion"/>
  </si>
  <si>
    <t>창촌초 원자분교장</t>
    <phoneticPr fontId="10" type="noConversion"/>
  </si>
  <si>
    <t>자운리 1171-3</t>
    <phoneticPr fontId="10" type="noConversion"/>
  </si>
  <si>
    <t>진OO</t>
    <phoneticPr fontId="10" type="noConversion"/>
  </si>
  <si>
    <t>농촌 계절 근로자 및 외국인 노동자 이용</t>
    <phoneticPr fontId="6" type="noConversion"/>
  </si>
  <si>
    <t>화계초 역전분교장</t>
    <phoneticPr fontId="10" type="noConversion"/>
  </si>
  <si>
    <t>북방면</t>
    <phoneticPr fontId="4" type="noConversion"/>
  </si>
  <si>
    <t>북방면</t>
    <phoneticPr fontId="10" type="noConversion"/>
  </si>
  <si>
    <t>역전평리 91</t>
    <phoneticPr fontId="10" type="noConversion"/>
  </si>
  <si>
    <t xml:space="preserve">역전평리마을회 </t>
    <phoneticPr fontId="10" type="noConversion"/>
  </si>
  <si>
    <t>소득증대시설 및 공동이용시설</t>
    <phoneticPr fontId="10" type="noConversion"/>
  </si>
  <si>
    <t>화촌초 율촌분교장</t>
    <phoneticPr fontId="10" type="noConversion"/>
  </si>
  <si>
    <t>주음치리 271</t>
    <phoneticPr fontId="10" type="noConversion"/>
  </si>
  <si>
    <t>단년생 작물 경작</t>
    <phoneticPr fontId="10" type="noConversion"/>
  </si>
  <si>
    <t>서석초 항곡분교장</t>
    <phoneticPr fontId="10" type="noConversion"/>
  </si>
  <si>
    <t>수하리 398-3</t>
    <phoneticPr fontId="10" type="noConversion"/>
  </si>
  <si>
    <t>재가노인복지시설</t>
    <phoneticPr fontId="10" type="noConversion"/>
  </si>
  <si>
    <t>화계초 노일분교장</t>
    <phoneticPr fontId="10" type="noConversion"/>
  </si>
  <si>
    <t>노일리 469-1</t>
    <phoneticPr fontId="10" type="noConversion"/>
  </si>
  <si>
    <t>마을대표 오OO</t>
    <phoneticPr fontId="10" type="noConversion"/>
  </si>
  <si>
    <t>체육시설 및 주민공동시설</t>
    <phoneticPr fontId="10" type="noConversion"/>
  </si>
  <si>
    <t>남산초 장전분교장</t>
    <phoneticPr fontId="10" type="noConversion"/>
  </si>
  <si>
    <t>장전평리 252</t>
    <phoneticPr fontId="10" type="noConversion"/>
  </si>
  <si>
    <t>공립단설 홍천남산유치원 신설 추진</t>
    <phoneticPr fontId="10" type="noConversion"/>
  </si>
  <si>
    <t>속초초 노천분교장</t>
    <phoneticPr fontId="10" type="noConversion"/>
  </si>
  <si>
    <t>노천리 1441</t>
    <phoneticPr fontId="10" type="noConversion"/>
  </si>
  <si>
    <t>노천초등학교(공립 대안학교) 개교</t>
    <phoneticPr fontId="10" type="noConversion"/>
  </si>
  <si>
    <t>속초초 신봉분교장</t>
  </si>
  <si>
    <t>홍천군</t>
  </si>
  <si>
    <t>신봉리 211-1</t>
  </si>
  <si>
    <t>마을교육공동체 새끼줄</t>
    <phoneticPr fontId="10" type="noConversion"/>
  </si>
  <si>
    <t>문화예술교육시설</t>
  </si>
  <si>
    <t>횡성</t>
  </si>
  <si>
    <t>현천초등학교</t>
    <phoneticPr fontId="6" type="noConversion"/>
  </si>
  <si>
    <t>횡성군</t>
    <phoneticPr fontId="4" type="noConversion"/>
  </si>
  <si>
    <t>둔내면</t>
    <phoneticPr fontId="4" type="noConversion"/>
  </si>
  <si>
    <t>둔내면</t>
    <phoneticPr fontId="10" type="noConversion"/>
  </si>
  <si>
    <t>현천리 1103</t>
    <phoneticPr fontId="10" type="noConversion"/>
  </si>
  <si>
    <t>현천고등학교</t>
    <phoneticPr fontId="10" type="noConversion"/>
  </si>
  <si>
    <t>서원초 옥인분교장</t>
    <phoneticPr fontId="6" type="noConversion"/>
  </si>
  <si>
    <t>서원면</t>
    <phoneticPr fontId="10" type="noConversion"/>
  </si>
  <si>
    <t>옥계리 488</t>
    <phoneticPr fontId="10" type="noConversion"/>
  </si>
  <si>
    <t>교육시설</t>
    <phoneticPr fontId="6" type="noConversion"/>
  </si>
  <si>
    <t>옥계리마을회</t>
    <phoneticPr fontId="10" type="noConversion"/>
  </si>
  <si>
    <t>가천초등학교</t>
    <phoneticPr fontId="6" type="noConversion"/>
  </si>
  <si>
    <t>강림면</t>
    <phoneticPr fontId="10" type="noConversion"/>
  </si>
  <si>
    <t>강림리 212</t>
    <phoneticPr fontId="10" type="noConversion"/>
  </si>
  <si>
    <t>한국공예문화교육원</t>
    <phoneticPr fontId="10" type="noConversion"/>
  </si>
  <si>
    <t>도자교육</t>
    <phoneticPr fontId="10" type="noConversion"/>
  </si>
  <si>
    <t>강림초 월현분교장</t>
    <phoneticPr fontId="6" type="noConversion"/>
  </si>
  <si>
    <t>월현리 1314</t>
    <phoneticPr fontId="10" type="noConversion"/>
  </si>
  <si>
    <t>서울특별시장</t>
    <phoneticPr fontId="10" type="noConversion"/>
  </si>
  <si>
    <t>횡성별빛마을서울캠핑장</t>
    <phoneticPr fontId="10" type="noConversion"/>
  </si>
  <si>
    <t>둔내초 조항분교장</t>
    <phoneticPr fontId="6" type="noConversion"/>
  </si>
  <si>
    <t>조항리 554-5</t>
    <phoneticPr fontId="10" type="noConversion"/>
  </si>
  <si>
    <t>조항리마을회</t>
    <phoneticPr fontId="10" type="noConversion"/>
  </si>
  <si>
    <t>농촌체험학습장</t>
    <phoneticPr fontId="10" type="noConversion"/>
  </si>
  <si>
    <t>봉덕초등학교</t>
    <phoneticPr fontId="6" type="noConversion"/>
  </si>
  <si>
    <t>청일면</t>
    <phoneticPr fontId="10" type="noConversion"/>
  </si>
  <si>
    <t>갑천리 360</t>
    <phoneticPr fontId="10" type="noConversion"/>
  </si>
  <si>
    <t>㈜인성태엔씨</t>
    <phoneticPr fontId="10" type="noConversion"/>
  </si>
  <si>
    <t>태양광발전시설 및
신재생에너지 교육체험 시설</t>
    <phoneticPr fontId="10" type="noConversion"/>
  </si>
  <si>
    <t>유현초 금대분교장</t>
    <phoneticPr fontId="6" type="noConversion"/>
  </si>
  <si>
    <t>금대리 204-10</t>
    <phoneticPr fontId="10" type="noConversion"/>
  </si>
  <si>
    <t>금대귀농영농조합법인</t>
    <phoneticPr fontId="10" type="noConversion"/>
  </si>
  <si>
    <t>귀농학교</t>
    <phoneticPr fontId="10" type="noConversion"/>
  </si>
  <si>
    <t>용둔초등학교</t>
    <phoneticPr fontId="6" type="noConversion"/>
  </si>
  <si>
    <t>우천면</t>
    <phoneticPr fontId="10" type="noConversion"/>
  </si>
  <si>
    <t>용둔리 75-2</t>
    <phoneticPr fontId="10" type="noConversion"/>
  </si>
  <si>
    <t>한얼문예박물관</t>
    <phoneticPr fontId="10" type="noConversion"/>
  </si>
  <si>
    <t>강림초 부곡분교장</t>
    <phoneticPr fontId="6" type="noConversion"/>
  </si>
  <si>
    <t>부곡리 617</t>
    <phoneticPr fontId="10" type="noConversion"/>
  </si>
  <si>
    <t>한국무술총연합회</t>
    <phoneticPr fontId="10" type="noConversion"/>
  </si>
  <si>
    <t>민족무술체험시설</t>
    <phoneticPr fontId="10" type="noConversion"/>
  </si>
  <si>
    <t>공근초 광덕분교장</t>
    <phoneticPr fontId="6" type="noConversion"/>
  </si>
  <si>
    <t>공근면</t>
    <phoneticPr fontId="10" type="noConversion"/>
  </si>
  <si>
    <t>초원리 134-1</t>
    <phoneticPr fontId="10" type="noConversion"/>
  </si>
  <si>
    <t>사랑작은도서관</t>
    <phoneticPr fontId="10" type="noConversion"/>
  </si>
  <si>
    <t>횡성초 당평분교장</t>
    <phoneticPr fontId="6" type="noConversion"/>
  </si>
  <si>
    <t>갑천면</t>
    <phoneticPr fontId="6" type="noConversion"/>
  </si>
  <si>
    <t>추동리 70-14</t>
    <phoneticPr fontId="6" type="noConversion"/>
  </si>
  <si>
    <t>추동리마을회</t>
    <phoneticPr fontId="10" type="noConversion"/>
  </si>
  <si>
    <t>농촌체험 및 지역농산물 판매</t>
    <phoneticPr fontId="10" type="noConversion"/>
  </si>
  <si>
    <t>횡성</t>
    <phoneticPr fontId="6" type="noConversion"/>
  </si>
  <si>
    <t>갑천초 금성분교장</t>
    <phoneticPr fontId="6" type="noConversion"/>
  </si>
  <si>
    <t>하대리 44</t>
    <phoneticPr fontId="6" type="noConversion"/>
  </si>
  <si>
    <t>갑천초금성분교 총동문회</t>
    <phoneticPr fontId="10" type="noConversion"/>
  </si>
  <si>
    <t>오토캠핑,문화체육,농촌체험시설</t>
    <phoneticPr fontId="10" type="noConversion"/>
  </si>
  <si>
    <t>영월</t>
  </si>
  <si>
    <t>옥동초 대야분교장</t>
    <phoneticPr fontId="10" type="noConversion"/>
  </si>
  <si>
    <t>영월군</t>
    <phoneticPr fontId="4" type="noConversion"/>
  </si>
  <si>
    <t>영월군</t>
    <phoneticPr fontId="10" type="noConversion"/>
  </si>
  <si>
    <t xml:space="preserve">  김삿갓면 </t>
    <phoneticPr fontId="10" type="noConversion"/>
  </si>
  <si>
    <t>대야리 764</t>
    <phoneticPr fontId="10" type="noConversion"/>
  </si>
  <si>
    <t>엄OO</t>
    <phoneticPr fontId="10" type="noConversion"/>
  </si>
  <si>
    <t>목재가공</t>
    <phoneticPr fontId="10" type="noConversion"/>
  </si>
  <si>
    <t>옥동초 각동분교장</t>
    <phoneticPr fontId="10" type="noConversion"/>
  </si>
  <si>
    <t>각동리 18-1</t>
    <phoneticPr fontId="10" type="noConversion"/>
  </si>
  <si>
    <t>고소애협동조합</t>
    <phoneticPr fontId="10" type="noConversion"/>
  </si>
  <si>
    <t>수련장 및 고소애협동조합</t>
    <phoneticPr fontId="10" type="noConversion"/>
  </si>
  <si>
    <t>창원초등학교</t>
    <phoneticPr fontId="10" type="noConversion"/>
  </si>
  <si>
    <t xml:space="preserve">  남면 </t>
    <phoneticPr fontId="10" type="noConversion"/>
  </si>
  <si>
    <t>창원리 887-5</t>
    <phoneticPr fontId="10" type="noConversion"/>
  </si>
  <si>
    <t>조OO</t>
    <phoneticPr fontId="10" type="noConversion"/>
  </si>
  <si>
    <t>주천초 결운분교장</t>
    <phoneticPr fontId="10" type="noConversion"/>
  </si>
  <si>
    <t xml:space="preserve">  주천면 </t>
    <phoneticPr fontId="10" type="noConversion"/>
  </si>
  <si>
    <t>금마리 550-3</t>
    <phoneticPr fontId="10" type="noConversion"/>
  </si>
  <si>
    <t>공부방</t>
    <phoneticPr fontId="10" type="noConversion"/>
  </si>
  <si>
    <t>영월초 팔괴분교장</t>
    <phoneticPr fontId="10" type="noConversion"/>
  </si>
  <si>
    <t xml:space="preserve">  영월읍 </t>
    <phoneticPr fontId="10" type="noConversion"/>
  </si>
  <si>
    <t>팔괴리 324-1</t>
    <phoneticPr fontId="10" type="noConversion"/>
  </si>
  <si>
    <t>영월군수</t>
    <phoneticPr fontId="10" type="noConversion"/>
  </si>
  <si>
    <t>예술인촌</t>
    <phoneticPr fontId="10" type="noConversion"/>
  </si>
  <si>
    <t>판운초 중선분교장</t>
    <phoneticPr fontId="10" type="noConversion"/>
  </si>
  <si>
    <t>판운리 1119</t>
    <phoneticPr fontId="10" type="noConversion"/>
  </si>
  <si>
    <t>임OO</t>
    <phoneticPr fontId="10" type="noConversion"/>
  </si>
  <si>
    <t>영월</t>
    <phoneticPr fontId="6" type="noConversion"/>
  </si>
  <si>
    <t>봉래초 거운분교장</t>
    <phoneticPr fontId="6" type="noConversion"/>
  </si>
  <si>
    <t>영월읍</t>
    <phoneticPr fontId="4" type="noConversion"/>
  </si>
  <si>
    <t>영월읍</t>
    <phoneticPr fontId="10" type="noConversion"/>
  </si>
  <si>
    <t>거운리 529-8</t>
    <phoneticPr fontId="10" type="noConversion"/>
  </si>
  <si>
    <t>(사)영월FM라디오</t>
    <phoneticPr fontId="10" type="noConversion"/>
  </si>
  <si>
    <t>교육문화방송, 뗏목박물관</t>
    <phoneticPr fontId="10" type="noConversion"/>
  </si>
  <si>
    <t>평창</t>
  </si>
  <si>
    <t>기화초 한탄분교장</t>
    <phoneticPr fontId="10" type="noConversion"/>
  </si>
  <si>
    <t>평창군</t>
    <phoneticPr fontId="4" type="noConversion"/>
  </si>
  <si>
    <t>미탄면</t>
    <phoneticPr fontId="4" type="noConversion"/>
  </si>
  <si>
    <t>한탄리 231</t>
    <phoneticPr fontId="4" type="noConversion"/>
  </si>
  <si>
    <t>무이초 흥정분교장</t>
    <phoneticPr fontId="10" type="noConversion"/>
  </si>
  <si>
    <t>봉평면</t>
    <phoneticPr fontId="4" type="noConversion"/>
  </si>
  <si>
    <t>흥정리 356</t>
    <phoneticPr fontId="4" type="noConversion"/>
  </si>
  <si>
    <t>한OO</t>
    <phoneticPr fontId="10" type="noConversion"/>
  </si>
  <si>
    <t>주민소득 증대사업</t>
  </si>
  <si>
    <t>등매초 유포분교장</t>
    <phoneticPr fontId="10" type="noConversion"/>
  </si>
  <si>
    <t>유포리 597-5</t>
    <phoneticPr fontId="4" type="noConversion"/>
  </si>
  <si>
    <t>농촌체험 관광시설</t>
  </si>
  <si>
    <t>속사초 계방분교장</t>
    <phoneticPr fontId="10" type="noConversion"/>
  </si>
  <si>
    <t>용평면</t>
    <phoneticPr fontId="4" type="noConversion"/>
  </si>
  <si>
    <t>노동리 320-10</t>
    <phoneticPr fontId="4" type="noConversion"/>
  </si>
  <si>
    <t>이승복기념관활용</t>
    <phoneticPr fontId="10" type="noConversion"/>
  </si>
  <si>
    <t>대화초 개수분교장</t>
    <phoneticPr fontId="10" type="noConversion"/>
  </si>
  <si>
    <t>대화면</t>
    <phoneticPr fontId="4" type="noConversion"/>
  </si>
  <si>
    <t>개수리 742-1</t>
    <phoneticPr fontId="4" type="noConversion"/>
  </si>
  <si>
    <t>농촌관광체험시설</t>
    <phoneticPr fontId="10" type="noConversion"/>
  </si>
  <si>
    <t>약수초등학교</t>
    <phoneticPr fontId="10" type="noConversion"/>
  </si>
  <si>
    <t>평창읍</t>
    <phoneticPr fontId="4" type="noConversion"/>
  </si>
  <si>
    <t>약수리 160</t>
    <phoneticPr fontId="10" type="noConversion"/>
  </si>
  <si>
    <t>사회(아동.노인)복지시설</t>
    <phoneticPr fontId="10" type="noConversion"/>
  </si>
  <si>
    <t>장평초 용전분교장</t>
    <phoneticPr fontId="10" type="noConversion"/>
  </si>
  <si>
    <t>용전리 71-2</t>
    <phoneticPr fontId="4" type="noConversion"/>
  </si>
  <si>
    <t>농산물판매장</t>
    <phoneticPr fontId="10" type="noConversion"/>
  </si>
  <si>
    <t>안미초 선애분교장</t>
    <phoneticPr fontId="10" type="noConversion"/>
  </si>
  <si>
    <t>상안미리 888-1</t>
    <phoneticPr fontId="4" type="noConversion"/>
  </si>
  <si>
    <t>체험시설</t>
    <phoneticPr fontId="10" type="noConversion"/>
  </si>
  <si>
    <t>두일초등학교</t>
    <phoneticPr fontId="10" type="noConversion"/>
  </si>
  <si>
    <t>진부면</t>
    <phoneticPr fontId="4" type="noConversion"/>
  </si>
  <si>
    <t>두일리 144-2</t>
    <phoneticPr fontId="4" type="noConversion"/>
  </si>
  <si>
    <t>농촌체험시설</t>
    <phoneticPr fontId="10" type="noConversion"/>
  </si>
  <si>
    <t>평창초 도돈분교장</t>
    <phoneticPr fontId="10" type="noConversion"/>
  </si>
  <si>
    <t>평창읍</t>
    <phoneticPr fontId="10" type="noConversion"/>
  </si>
  <si>
    <t>도돈리 35</t>
    <phoneticPr fontId="10" type="noConversion"/>
  </si>
  <si>
    <t>한국드론기술원협동조합</t>
    <phoneticPr fontId="10" type="noConversion"/>
  </si>
  <si>
    <t>드론교육장</t>
    <phoneticPr fontId="10" type="noConversion"/>
  </si>
  <si>
    <t>가평초등학교</t>
    <phoneticPr fontId="10" type="noConversion"/>
  </si>
  <si>
    <t>대화면</t>
    <phoneticPr fontId="10" type="noConversion"/>
  </si>
  <si>
    <t>하안미리 417</t>
    <phoneticPr fontId="10" type="noConversion"/>
  </si>
  <si>
    <t>평창법교실운영</t>
    <phoneticPr fontId="10" type="noConversion"/>
  </si>
  <si>
    <t>정선</t>
  </si>
  <si>
    <t>임계초 성남분교장</t>
    <phoneticPr fontId="10" type="noConversion"/>
  </si>
  <si>
    <t>정선군</t>
    <phoneticPr fontId="4" type="noConversion"/>
  </si>
  <si>
    <t>정선군</t>
    <phoneticPr fontId="10" type="noConversion"/>
  </si>
  <si>
    <t>임계면</t>
    <phoneticPr fontId="10" type="noConversion"/>
  </si>
  <si>
    <t>임계리 1300</t>
    <phoneticPr fontId="10" type="noConversion"/>
  </si>
  <si>
    <t>박OO</t>
    <phoneticPr fontId="10" type="noConversion"/>
  </si>
  <si>
    <t xml:space="preserve">경작용 </t>
    <phoneticPr fontId="10" type="noConversion"/>
  </si>
  <si>
    <t>정선초 덕송분교장</t>
    <phoneticPr fontId="10" type="noConversion"/>
  </si>
  <si>
    <t>정선읍</t>
    <phoneticPr fontId="4" type="noConversion"/>
  </si>
  <si>
    <t>정선읍</t>
    <phoneticPr fontId="10" type="noConversion"/>
  </si>
  <si>
    <t>덕송리 166</t>
    <phoneticPr fontId="10" type="noConversion"/>
  </si>
  <si>
    <t>석OO</t>
    <phoneticPr fontId="10" type="noConversion"/>
  </si>
  <si>
    <t>장열초등학교</t>
    <phoneticPr fontId="10" type="noConversion"/>
  </si>
  <si>
    <t>북평면</t>
    <phoneticPr fontId="10" type="noConversion"/>
  </si>
  <si>
    <t>장열리 247-2</t>
    <phoneticPr fontId="10" type="noConversion"/>
  </si>
  <si>
    <t>노OO</t>
    <phoneticPr fontId="10" type="noConversion"/>
  </si>
  <si>
    <t>봉양초 여탄분교장</t>
    <phoneticPr fontId="10" type="noConversion"/>
  </si>
  <si>
    <t>여탄리 317</t>
    <phoneticPr fontId="10" type="noConversion"/>
  </si>
  <si>
    <t>정선초 신월분교장</t>
    <phoneticPr fontId="10" type="noConversion"/>
  </si>
  <si>
    <t>신월리 754-1</t>
    <phoneticPr fontId="10" type="noConversion"/>
  </si>
  <si>
    <t>정선유치원</t>
    <phoneticPr fontId="10" type="noConversion"/>
  </si>
  <si>
    <t>벽탄초 행매분교장</t>
    <phoneticPr fontId="10" type="noConversion"/>
  </si>
  <si>
    <t>용탄리 1284</t>
    <phoneticPr fontId="10" type="noConversion"/>
  </si>
  <si>
    <t>쉼터</t>
    <phoneticPr fontId="10" type="noConversion"/>
  </si>
  <si>
    <t>남선초 자미분교장</t>
    <phoneticPr fontId="10" type="noConversion"/>
  </si>
  <si>
    <t>문곡리 265-1</t>
    <phoneticPr fontId="10" type="noConversion"/>
  </si>
  <si>
    <t>여량초 남곡분교장</t>
    <phoneticPr fontId="10" type="noConversion"/>
  </si>
  <si>
    <t>여량면</t>
    <phoneticPr fontId="4" type="noConversion"/>
  </si>
  <si>
    <t>여량면</t>
    <phoneticPr fontId="10" type="noConversion"/>
  </si>
  <si>
    <t>남곡리 226</t>
    <phoneticPr fontId="10" type="noConversion"/>
  </si>
  <si>
    <t>정선초 귤암분교장</t>
    <phoneticPr fontId="10" type="noConversion"/>
  </si>
  <si>
    <t>귤암리 171</t>
    <phoneticPr fontId="10" type="noConversion"/>
  </si>
  <si>
    <t>야영장 및 농산물판매</t>
  </si>
  <si>
    <t>임계초 고양분교장</t>
    <phoneticPr fontId="10" type="noConversion"/>
  </si>
  <si>
    <t>고양리 124</t>
    <phoneticPr fontId="10" type="noConversion"/>
  </si>
  <si>
    <t>벽탄초 비룡분교장</t>
    <phoneticPr fontId="10" type="noConversion"/>
  </si>
  <si>
    <t>용탄리 207</t>
    <phoneticPr fontId="10" type="noConversion"/>
  </si>
  <si>
    <t>미술관 및 작업장</t>
    <phoneticPr fontId="10" type="noConversion"/>
  </si>
  <si>
    <t>봉양초 정덕분교장</t>
    <phoneticPr fontId="10" type="noConversion"/>
  </si>
  <si>
    <t>덕우리 477</t>
    <phoneticPr fontId="10" type="noConversion"/>
  </si>
  <si>
    <t>정선중 벽탄분교장</t>
    <phoneticPr fontId="10" type="noConversion"/>
  </si>
  <si>
    <t>용탄리 697-1</t>
    <phoneticPr fontId="10" type="noConversion"/>
  </si>
  <si>
    <t>벽탄초등학교 다목적실</t>
    <phoneticPr fontId="10" type="noConversion"/>
  </si>
  <si>
    <t>임계초 소란분교장</t>
    <phoneticPr fontId="10" type="noConversion"/>
  </si>
  <si>
    <t>송계리 882-8</t>
    <phoneticPr fontId="10" type="noConversion"/>
  </si>
  <si>
    <t>농산물작업장 및 체험시설</t>
  </si>
  <si>
    <t>임계초 문래분교장</t>
    <phoneticPr fontId="10" type="noConversion"/>
  </si>
  <si>
    <t>문래리 423-1</t>
    <phoneticPr fontId="10" type="noConversion"/>
  </si>
  <si>
    <t>소득증대 및 공동이용시설</t>
  </si>
  <si>
    <t>화동초 북동분교장</t>
    <phoneticPr fontId="10" type="noConversion"/>
  </si>
  <si>
    <t>화암면</t>
    <phoneticPr fontId="10" type="noConversion"/>
  </si>
  <si>
    <t>북동리 182</t>
    <phoneticPr fontId="10" type="noConversion"/>
  </si>
  <si>
    <t>소득증대 및 공동이용시설</t>
    <phoneticPr fontId="10" type="noConversion"/>
  </si>
  <si>
    <t>사북여자중학교</t>
    <phoneticPr fontId="10" type="noConversion"/>
  </si>
  <si>
    <t>사북읍</t>
    <phoneticPr fontId="10" type="noConversion"/>
  </si>
  <si>
    <t>사북리 268-1</t>
    <phoneticPr fontId="10" type="noConversion"/>
  </si>
  <si>
    <t>사북초등학교 부지</t>
    <phoneticPr fontId="10" type="noConversion"/>
  </si>
  <si>
    <t>사음초등학교</t>
    <phoneticPr fontId="10" type="noConversion"/>
  </si>
  <si>
    <t>사북리 270</t>
    <phoneticPr fontId="10" type="noConversion"/>
  </si>
  <si>
    <t>예미초 고성분교장</t>
    <phoneticPr fontId="10" type="noConversion"/>
  </si>
  <si>
    <t>신동읍</t>
    <phoneticPr fontId="10" type="noConversion"/>
  </si>
  <si>
    <t>고성리 812</t>
    <phoneticPr fontId="10" type="noConversion"/>
  </si>
  <si>
    <t>기타시설</t>
    <phoneticPr fontId="10" type="noConversion"/>
  </si>
  <si>
    <t>강원도교육청 교직원수련원 분원부지</t>
    <phoneticPr fontId="10" type="noConversion"/>
  </si>
  <si>
    <t>남선초 광덕분교장</t>
    <phoneticPr fontId="10" type="noConversion"/>
  </si>
  <si>
    <t>광덕리 1058</t>
    <phoneticPr fontId="10" type="noConversion"/>
  </si>
  <si>
    <t>광덕1리마을회</t>
    <phoneticPr fontId="10" type="noConversion"/>
  </si>
  <si>
    <t>산촌체험</t>
    <phoneticPr fontId="10" type="noConversion"/>
  </si>
  <si>
    <t>고한여자중학교</t>
    <phoneticPr fontId="10" type="noConversion"/>
  </si>
  <si>
    <t>고한읍</t>
    <phoneticPr fontId="10" type="noConversion"/>
  </si>
  <si>
    <t>고한리 80</t>
    <phoneticPr fontId="10" type="noConversion"/>
  </si>
  <si>
    <t>고한중고</t>
    <phoneticPr fontId="10" type="noConversion"/>
  </si>
  <si>
    <t>고한여자고등학교</t>
    <phoneticPr fontId="10" type="noConversion"/>
  </si>
  <si>
    <t>함백여자중학교</t>
    <phoneticPr fontId="10" type="noConversion"/>
  </si>
  <si>
    <t>조동리 185</t>
    <phoneticPr fontId="10" type="noConversion"/>
  </si>
  <si>
    <t>함백중고</t>
    <phoneticPr fontId="10" type="noConversion"/>
  </si>
  <si>
    <t>함백여자고등학교</t>
    <phoneticPr fontId="10" type="noConversion"/>
  </si>
  <si>
    <t>벽탄초 마항분교장</t>
    <phoneticPr fontId="10" type="noConversion"/>
  </si>
  <si>
    <t>회동리 819</t>
    <phoneticPr fontId="10" type="noConversion"/>
  </si>
  <si>
    <t>개인소유 건물 부지</t>
    <phoneticPr fontId="10" type="noConversion"/>
  </si>
  <si>
    <t>철원</t>
  </si>
  <si>
    <t>정연초등학교</t>
    <phoneticPr fontId="6" type="noConversion"/>
  </si>
  <si>
    <t>철원군</t>
    <phoneticPr fontId="4" type="noConversion"/>
  </si>
  <si>
    <t>철원군</t>
    <phoneticPr fontId="10" type="noConversion"/>
  </si>
  <si>
    <t>갈말읍</t>
    <phoneticPr fontId="4" type="noConversion"/>
  </si>
  <si>
    <t>갈말읍</t>
    <phoneticPr fontId="10" type="noConversion"/>
  </si>
  <si>
    <t>정연리 1161</t>
    <phoneticPr fontId="10" type="noConversion"/>
  </si>
  <si>
    <t>강원학생통일교육수련원</t>
  </si>
  <si>
    <t>잠곡초등학교</t>
    <phoneticPr fontId="10" type="noConversion"/>
  </si>
  <si>
    <t>잠곡리 451-1</t>
    <phoneticPr fontId="10" type="noConversion"/>
  </si>
  <si>
    <t>매봉산영농조합법인</t>
    <phoneticPr fontId="10" type="noConversion"/>
  </si>
  <si>
    <t>농촌문화체험및소득증대시설</t>
  </si>
  <si>
    <t>마현초등학교</t>
    <phoneticPr fontId="10" type="noConversion"/>
  </si>
  <si>
    <t>마현리 1270</t>
    <phoneticPr fontId="10" type="noConversion"/>
  </si>
  <si>
    <t>비무장영농조합법인</t>
    <phoneticPr fontId="10" type="noConversion"/>
  </si>
  <si>
    <t>강포초등학교</t>
    <phoneticPr fontId="10" type="noConversion"/>
  </si>
  <si>
    <t xml:space="preserve">갈말읍 </t>
    <phoneticPr fontId="10" type="noConversion"/>
  </si>
  <si>
    <t xml:space="preserve"> 강포리 81-4</t>
    <phoneticPr fontId="10" type="noConversion"/>
  </si>
  <si>
    <t>㈜영국마을철원킹스아카데미</t>
    <phoneticPr fontId="10" type="noConversion"/>
  </si>
  <si>
    <t>영어학원</t>
    <phoneticPr fontId="10" type="noConversion"/>
  </si>
  <si>
    <t>화천</t>
    <phoneticPr fontId="4" type="noConversion"/>
  </si>
  <si>
    <t>화천</t>
    <phoneticPr fontId="10" type="noConversion"/>
  </si>
  <si>
    <t>간척초등학교</t>
    <phoneticPr fontId="6" type="noConversion"/>
  </si>
  <si>
    <t>화천군</t>
    <phoneticPr fontId="4" type="noConversion"/>
  </si>
  <si>
    <t>간동면</t>
    <phoneticPr fontId="4" type="noConversion"/>
  </si>
  <si>
    <t>간척리 474</t>
    <phoneticPr fontId="4" type="noConversion"/>
  </si>
  <si>
    <t>화천군수</t>
    <phoneticPr fontId="10" type="noConversion"/>
  </si>
  <si>
    <t>화천현장귀농학교</t>
    <phoneticPr fontId="10" type="noConversion"/>
  </si>
  <si>
    <t>대붕초등학교</t>
    <phoneticPr fontId="10" type="noConversion"/>
  </si>
  <si>
    <t>화천군</t>
    <phoneticPr fontId="10" type="noConversion"/>
  </si>
  <si>
    <t>화천읍</t>
    <phoneticPr fontId="10" type="noConversion"/>
  </si>
  <si>
    <t>대이리 98-3</t>
    <phoneticPr fontId="10" type="noConversion"/>
  </si>
  <si>
    <t>학교폭력지원센터</t>
    <phoneticPr fontId="10" type="noConversion"/>
  </si>
  <si>
    <t>양구</t>
  </si>
  <si>
    <t>양구초 서호분교장</t>
    <phoneticPr fontId="10" type="noConversion"/>
  </si>
  <si>
    <t>양구군</t>
  </si>
  <si>
    <t>양구읍</t>
  </si>
  <si>
    <t>상무룡1리 828</t>
  </si>
  <si>
    <t>김○○</t>
    <phoneticPr fontId="10" type="noConversion"/>
  </si>
  <si>
    <t>양구</t>
    <phoneticPr fontId="6" type="noConversion"/>
  </si>
  <si>
    <t>양구초 월명분교장</t>
    <phoneticPr fontId="10" type="noConversion"/>
  </si>
  <si>
    <t>월명리 230</t>
  </si>
  <si>
    <t>함○○</t>
    <phoneticPr fontId="10" type="noConversion"/>
  </si>
  <si>
    <t>휴양 및  마을문화복합시설운영</t>
    <phoneticPr fontId="10" type="noConversion"/>
  </si>
  <si>
    <t>비봉초 군량분교장</t>
    <phoneticPr fontId="10" type="noConversion"/>
  </si>
  <si>
    <t>군량리 450</t>
  </si>
  <si>
    <t>죽리초 웅진분교장</t>
    <phoneticPr fontId="10" type="noConversion"/>
  </si>
  <si>
    <t>웅진리 407-2</t>
  </si>
  <si>
    <t>정○○</t>
    <phoneticPr fontId="10" type="noConversion"/>
  </si>
  <si>
    <t>소득증대사업 및 공동이용시설</t>
    <phoneticPr fontId="10" type="noConversion"/>
  </si>
  <si>
    <t>초계초등학교</t>
    <phoneticPr fontId="10" type="noConversion"/>
  </si>
  <si>
    <t>거진읍</t>
    <phoneticPr fontId="4" type="noConversion"/>
  </si>
  <si>
    <t>대대리 315-1</t>
    <phoneticPr fontId="4" type="noConversion"/>
  </si>
  <si>
    <t>종합교육센터</t>
    <phoneticPr fontId="10" type="noConversion"/>
  </si>
  <si>
    <t>죽왕초 구성분교장</t>
    <phoneticPr fontId="10" type="noConversion"/>
  </si>
  <si>
    <t>죽왕면</t>
    <phoneticPr fontId="10" type="noConversion"/>
  </si>
  <si>
    <t>구성리 118-5</t>
    <phoneticPr fontId="10" type="noConversion"/>
  </si>
  <si>
    <t>신OO</t>
    <phoneticPr fontId="10" type="noConversion"/>
  </si>
  <si>
    <t>산촌예술문화학교</t>
    <phoneticPr fontId="6" type="noConversion"/>
  </si>
  <si>
    <t>간성초 선혜분교장</t>
    <phoneticPr fontId="10" type="noConversion"/>
  </si>
  <si>
    <t>간성읍</t>
    <phoneticPr fontId="10" type="noConversion"/>
  </si>
  <si>
    <t>탑동2리 산142-1</t>
    <phoneticPr fontId="10" type="noConversion"/>
  </si>
  <si>
    <t>지역주민 김OO 외 1명</t>
    <phoneticPr fontId="10" type="noConversion"/>
  </si>
  <si>
    <t>대진초 마달분교장</t>
    <phoneticPr fontId="10" type="noConversion"/>
  </si>
  <si>
    <t>현내면</t>
    <phoneticPr fontId="4" type="noConversion"/>
  </si>
  <si>
    <t>현내면</t>
    <phoneticPr fontId="10" type="noConversion"/>
  </si>
  <si>
    <t>마달리 198</t>
    <phoneticPr fontId="10" type="noConversion"/>
  </si>
  <si>
    <t>지역주민 최OO 외 2명</t>
    <phoneticPr fontId="10" type="noConversion"/>
  </si>
  <si>
    <t>거진초 송정분교장</t>
    <phoneticPr fontId="10" type="noConversion"/>
  </si>
  <si>
    <t>거진읍</t>
    <phoneticPr fontId="10" type="noConversion"/>
  </si>
  <si>
    <t>송정리 139</t>
    <phoneticPr fontId="10" type="noConversion"/>
  </si>
  <si>
    <t>남북교육교류협력센터</t>
    <phoneticPr fontId="10" type="noConversion"/>
  </si>
  <si>
    <t>강원계</t>
    <phoneticPr fontId="3" type="noConversion"/>
  </si>
  <si>
    <t>춘천</t>
    <phoneticPr fontId="4" type="noConversion"/>
  </si>
  <si>
    <t>상천초 물로분교장</t>
    <phoneticPr fontId="6" type="noConversion"/>
  </si>
  <si>
    <t>물로리 604-2</t>
    <phoneticPr fontId="4" type="noConversion"/>
  </si>
  <si>
    <t>대부종료</t>
    <phoneticPr fontId="4" type="noConversion"/>
  </si>
  <si>
    <t>유(마을회 대부 문의)</t>
    <phoneticPr fontId="4" type="noConversion"/>
  </si>
  <si>
    <t>계획수립</t>
    <phoneticPr fontId="4" type="noConversion"/>
  </si>
  <si>
    <t>원주</t>
    <phoneticPr fontId="4" type="noConversion"/>
  </si>
  <si>
    <t>지정초 송암분교장</t>
    <phoneticPr fontId="4" type="noConversion"/>
  </si>
  <si>
    <t>원주시</t>
    <phoneticPr fontId="4" type="noConversion"/>
  </si>
  <si>
    <t>지정면</t>
    <phoneticPr fontId="4" type="noConversion"/>
  </si>
  <si>
    <t>월송리 451</t>
    <phoneticPr fontId="4" type="noConversion"/>
  </si>
  <si>
    <t>소송 중</t>
    <phoneticPr fontId="4" type="noConversion"/>
  </si>
  <si>
    <t>부론초 단강분교장</t>
    <phoneticPr fontId="4" type="noConversion"/>
  </si>
  <si>
    <t>부론면</t>
    <phoneticPr fontId="4" type="noConversion"/>
  </si>
  <si>
    <t>단강리 1380</t>
  </si>
  <si>
    <t>원주시 매각 예정</t>
    <phoneticPr fontId="4" type="noConversion"/>
  </si>
  <si>
    <t>유(지자체 매각 문의)</t>
    <phoneticPr fontId="4" type="noConversion"/>
  </si>
  <si>
    <t>반계초 대둔분교장</t>
    <phoneticPr fontId="6" type="noConversion"/>
  </si>
  <si>
    <t>문막읍</t>
    <phoneticPr fontId="4" type="noConversion"/>
  </si>
  <si>
    <t>대둔리 31</t>
    <phoneticPr fontId="4" type="noConversion"/>
  </si>
  <si>
    <t>자체활용검토를 위해 대부 및 매각 보류</t>
    <phoneticPr fontId="4" type="noConversion"/>
  </si>
  <si>
    <t>강릉</t>
    <phoneticPr fontId="4" type="noConversion"/>
  </si>
  <si>
    <t>사천초 사기막분교장</t>
    <phoneticPr fontId="6" type="noConversion"/>
  </si>
  <si>
    <t>사천면</t>
    <phoneticPr fontId="4" type="noConversion"/>
  </si>
  <si>
    <t>사기막리 534-2</t>
    <phoneticPr fontId="4" type="noConversion"/>
  </si>
  <si>
    <t>유(OO스포츠클럽 대부 문의)</t>
    <phoneticPr fontId="4" type="noConversion"/>
  </si>
  <si>
    <t>연곡초 삼산분교장</t>
    <phoneticPr fontId="10" type="noConversion"/>
  </si>
  <si>
    <t>삼산리 739</t>
    <phoneticPr fontId="10" type="noConversion"/>
  </si>
  <si>
    <t>대부 및 매각 희망자 없음</t>
    <phoneticPr fontId="4" type="noConversion"/>
  </si>
  <si>
    <t>신왕초 부연분교장</t>
    <phoneticPr fontId="4" type="noConversion"/>
  </si>
  <si>
    <t>강릉시</t>
  </si>
  <si>
    <t>연곡면</t>
  </si>
  <si>
    <t>삼산리 1279</t>
  </si>
  <si>
    <t>노후 건물 철거후 대부 예정</t>
    <phoneticPr fontId="4" type="noConversion"/>
  </si>
  <si>
    <t>남천초등학교장</t>
    <phoneticPr fontId="4" type="noConversion"/>
  </si>
  <si>
    <t>도리19</t>
    <phoneticPr fontId="6" type="noConversion"/>
  </si>
  <si>
    <t>삼척</t>
    <phoneticPr fontId="4" type="noConversion"/>
  </si>
  <si>
    <t>미로초 동산분교장</t>
    <phoneticPr fontId="4" type="noConversion"/>
  </si>
  <si>
    <t>미로면</t>
    <phoneticPr fontId="4" type="noConversion"/>
  </si>
  <si>
    <t>동산리 49-1</t>
    <phoneticPr fontId="4" type="noConversion"/>
  </si>
  <si>
    <t>인접지 축산시설로 대부자 부재</t>
    <phoneticPr fontId="4" type="noConversion"/>
  </si>
  <si>
    <t>미로초 천기분교장</t>
    <phoneticPr fontId="4" type="noConversion"/>
  </si>
  <si>
    <t>상정리 187</t>
    <phoneticPr fontId="4" type="noConversion"/>
  </si>
  <si>
    <t>건물의 노후화 및 진입로 협소, 접근성이 떨어져 매입자 부재</t>
    <phoneticPr fontId="4" type="noConversion"/>
  </si>
  <si>
    <t>도계초 동덕분교장</t>
    <phoneticPr fontId="4" type="noConversion"/>
  </si>
  <si>
    <t>도계읍</t>
    <phoneticPr fontId="4" type="noConversion"/>
  </si>
  <si>
    <t>상덕리 89-1</t>
    <phoneticPr fontId="4" type="noConversion"/>
  </si>
  <si>
    <t>건물의 노후화, 다른 폐교에 비해 규모가 큰 편이나 접근성이 떨어져 매입자 부재</t>
    <phoneticPr fontId="4" type="noConversion"/>
  </si>
  <si>
    <t>근덕초 노곡분교장</t>
    <phoneticPr fontId="4" type="noConversion"/>
  </si>
  <si>
    <t>노곡면</t>
    <phoneticPr fontId="4" type="noConversion"/>
  </si>
  <si>
    <t>하월산리 162-3</t>
    <phoneticPr fontId="4" type="noConversion"/>
  </si>
  <si>
    <t>지자체 및 마을회 활용 문의가 있어 지자체 매각 진행중</t>
    <phoneticPr fontId="4" type="noConversion"/>
  </si>
  <si>
    <t>근덕초 마읍분교장</t>
    <phoneticPr fontId="4" type="noConversion"/>
  </si>
  <si>
    <t>중마읍리 102</t>
    <phoneticPr fontId="4" type="noConversion"/>
  </si>
  <si>
    <t>근덕초 동막분교장</t>
    <phoneticPr fontId="4" type="noConversion"/>
  </si>
  <si>
    <t>근덕면</t>
    <phoneticPr fontId="4" type="noConversion"/>
  </si>
  <si>
    <t>동막리 381</t>
    <phoneticPr fontId="4" type="noConversion"/>
  </si>
  <si>
    <t>하장초 갈전분교장</t>
    <phoneticPr fontId="4" type="noConversion"/>
  </si>
  <si>
    <t>하장읍</t>
    <phoneticPr fontId="4" type="noConversion"/>
  </si>
  <si>
    <t>갈전리 365</t>
    <phoneticPr fontId="4" type="noConversion"/>
  </si>
  <si>
    <t>장호중학교</t>
    <phoneticPr fontId="4" type="noConversion"/>
  </si>
  <si>
    <t>장호리 201</t>
    <phoneticPr fontId="4" type="noConversion"/>
  </si>
  <si>
    <t>자체활용 계획중</t>
    <phoneticPr fontId="4" type="noConversion"/>
  </si>
  <si>
    <t>근덕초 궁촌분교장</t>
    <phoneticPr fontId="6" type="noConversion"/>
  </si>
  <si>
    <t>궁촌리 397</t>
    <phoneticPr fontId="4" type="noConversion"/>
  </si>
  <si>
    <t>2023. 3. 1.자 폐교</t>
    <phoneticPr fontId="4" type="noConversion"/>
  </si>
  <si>
    <t>도계초 소달분교장</t>
    <phoneticPr fontId="6" type="noConversion"/>
  </si>
  <si>
    <t>고사리 136-1</t>
    <phoneticPr fontId="4" type="noConversion"/>
  </si>
  <si>
    <t>남산초 삼창분교장</t>
    <phoneticPr fontId="6" type="noConversion"/>
  </si>
  <si>
    <t>삼마치리 174-1</t>
    <phoneticPr fontId="4" type="noConversion"/>
  </si>
  <si>
    <t>화계초 성동분교장</t>
    <phoneticPr fontId="6" type="noConversion"/>
  </si>
  <si>
    <t>성동리 642-5</t>
    <phoneticPr fontId="4" type="noConversion"/>
  </si>
  <si>
    <t>삼포초 당무분교장</t>
    <phoneticPr fontId="4" type="noConversion"/>
  </si>
  <si>
    <t>군업리 1128</t>
    <phoneticPr fontId="4" type="noConversion"/>
  </si>
  <si>
    <t>대부 입찰 5회 유찰, 마을회 활용의사 없음</t>
    <phoneticPr fontId="4" type="noConversion"/>
  </si>
  <si>
    <t>화계초 화양분교장</t>
    <phoneticPr fontId="4" type="noConversion"/>
  </si>
  <si>
    <t>굴지리 243-2</t>
    <phoneticPr fontId="4" type="noConversion"/>
  </si>
  <si>
    <t>기존 대부자의 공사대금 미지급으로 공사업자가 유치권 행사중</t>
    <phoneticPr fontId="4" type="noConversion"/>
  </si>
  <si>
    <t>모곡초 동막분교장</t>
  </si>
  <si>
    <t>동막리 473-1</t>
  </si>
  <si>
    <t>기존대부자와의 계약 해지</t>
  </si>
  <si>
    <t>내촌초 동창분교장</t>
    <phoneticPr fontId="4" type="noConversion"/>
  </si>
  <si>
    <t>물걸리 646</t>
    <phoneticPr fontId="4" type="noConversion"/>
  </si>
  <si>
    <t>속초초 좌운분교장</t>
    <phoneticPr fontId="4" type="noConversion"/>
  </si>
  <si>
    <t>좌운리 922</t>
    <phoneticPr fontId="4" type="noConversion"/>
  </si>
  <si>
    <t>2021.3.1.자 폐교</t>
    <phoneticPr fontId="4" type="noConversion"/>
  </si>
  <si>
    <t>두촌초 원동분교장</t>
    <phoneticPr fontId="4" type="noConversion"/>
  </si>
  <si>
    <t>두촌면</t>
  </si>
  <si>
    <t>원동리 212</t>
  </si>
  <si>
    <t>매각 예정</t>
    <phoneticPr fontId="4" type="noConversion"/>
  </si>
  <si>
    <t>속초초 월운분교장</t>
    <phoneticPr fontId="4" type="noConversion"/>
  </si>
  <si>
    <t>영귀미면</t>
    <phoneticPr fontId="4" type="noConversion"/>
  </si>
  <si>
    <t>월운리 334-4</t>
    <phoneticPr fontId="4" type="noConversion"/>
  </si>
  <si>
    <t>횡성</t>
    <phoneticPr fontId="4" type="noConversion"/>
  </si>
  <si>
    <t>둔내초 덕성분교장</t>
    <phoneticPr fontId="4" type="noConversion"/>
  </si>
  <si>
    <t>횡성군</t>
  </si>
  <si>
    <t>둔내면</t>
  </si>
  <si>
    <t>화동리 504-1</t>
  </si>
  <si>
    <t>노후 건물 철거 후 보존 관리 및 자체활용 예정</t>
    <phoneticPr fontId="4" type="noConversion"/>
  </si>
  <si>
    <t>상창초 신흥분교장</t>
    <phoneticPr fontId="4" type="noConversion"/>
  </si>
  <si>
    <t>공근면</t>
  </si>
  <si>
    <t>어둔리 171-1</t>
  </si>
  <si>
    <t>※ 어둔리오음산 영농조합법인에서 2021.01.01.자로 건물의 노후로 인한 시설유지의 어려움 및 코로나19로 인한 운영의 어려움으로 대부계약 포기서를 제출함에 따라 미활용 폐교재산으로 관리. 현재 보존 관리 및 자체활용 예정</t>
    <phoneticPr fontId="4" type="noConversion"/>
  </si>
  <si>
    <t>둔내초 영호분교장</t>
    <phoneticPr fontId="4" type="noConversion"/>
  </si>
  <si>
    <t>영랑리 363</t>
    <phoneticPr fontId="4" type="noConversion"/>
  </si>
  <si>
    <t>자체활용 예정</t>
    <phoneticPr fontId="4" type="noConversion"/>
  </si>
  <si>
    <t>영월</t>
    <phoneticPr fontId="4" type="noConversion"/>
  </si>
  <si>
    <t>쌍룡초 후탄분교장</t>
    <phoneticPr fontId="6" type="noConversion"/>
  </si>
  <si>
    <t>한반도면</t>
    <phoneticPr fontId="4" type="noConversion"/>
  </si>
  <si>
    <t>후탄리 911</t>
    <phoneticPr fontId="4" type="noConversion"/>
  </si>
  <si>
    <t>마차초 공기분교장</t>
    <phoneticPr fontId="6" type="noConversion"/>
  </si>
  <si>
    <t>공기리 799</t>
    <phoneticPr fontId="4" type="noConversion"/>
  </si>
  <si>
    <t>영월초 연상분교장</t>
    <phoneticPr fontId="6" type="noConversion"/>
  </si>
  <si>
    <t>산솔면</t>
    <phoneticPr fontId="4" type="noConversion"/>
  </si>
  <si>
    <t>연상리 70-1</t>
    <phoneticPr fontId="4" type="noConversion"/>
  </si>
  <si>
    <t>내덕초</t>
    <phoneticPr fontId="4" type="noConversion"/>
  </si>
  <si>
    <t>상동읍</t>
    <phoneticPr fontId="4" type="noConversion"/>
  </si>
  <si>
    <t>내덕리 227-2</t>
    <phoneticPr fontId="4" type="noConversion"/>
  </si>
  <si>
    <t>영월군과 매각 추진중</t>
    <phoneticPr fontId="4" type="noConversion"/>
  </si>
  <si>
    <t>쌍룡초 토교분교장</t>
    <phoneticPr fontId="4" type="noConversion"/>
  </si>
  <si>
    <t>토교리 496-1</t>
    <phoneticPr fontId="4" type="noConversion"/>
  </si>
  <si>
    <t>문곡초 덕상분교장</t>
    <phoneticPr fontId="4" type="noConversion"/>
  </si>
  <si>
    <t>덕상리 275-2</t>
    <phoneticPr fontId="4" type="noConversion"/>
  </si>
  <si>
    <t>연상초 화라분교장</t>
    <phoneticPr fontId="4" type="noConversion"/>
  </si>
  <si>
    <t>화원리 441-1</t>
    <phoneticPr fontId="4" type="noConversion"/>
  </si>
  <si>
    <t>대부 예정</t>
    <phoneticPr fontId="4" type="noConversion"/>
  </si>
  <si>
    <t>신천중학교</t>
    <phoneticPr fontId="4" type="noConversion"/>
  </si>
  <si>
    <t>신천리 615-2</t>
    <phoneticPr fontId="4" type="noConversion"/>
  </si>
  <si>
    <t>2022.3.1.자 폐교</t>
    <phoneticPr fontId="4" type="noConversion"/>
  </si>
  <si>
    <t>평창</t>
    <phoneticPr fontId="4" type="noConversion"/>
  </si>
  <si>
    <t>수항초등학교</t>
    <phoneticPr fontId="10" type="noConversion"/>
  </si>
  <si>
    <t>평창군</t>
    <phoneticPr fontId="10" type="noConversion"/>
  </si>
  <si>
    <t>진부면</t>
    <phoneticPr fontId="10" type="noConversion"/>
  </si>
  <si>
    <t>수항리 278-3</t>
  </si>
  <si>
    <t>노후 건물 철거</t>
    <phoneticPr fontId="4" type="noConversion"/>
  </si>
  <si>
    <t>영월초 연하분교</t>
    <phoneticPr fontId="6" type="noConversion"/>
  </si>
  <si>
    <t>연하리 513-1</t>
    <phoneticPr fontId="4" type="noConversion"/>
  </si>
  <si>
    <t>계촌초 방의분교장</t>
    <phoneticPr fontId="4" type="noConversion"/>
  </si>
  <si>
    <t>방림면</t>
    <phoneticPr fontId="4" type="noConversion"/>
  </si>
  <si>
    <t>계촌리 2290</t>
    <phoneticPr fontId="4" type="noConversion"/>
  </si>
  <si>
    <t>현재 지방도로 공사중으로 공사 완료 후 매각 추진 예정</t>
    <phoneticPr fontId="4" type="noConversion"/>
  </si>
  <si>
    <t>용전초 도원분교장</t>
    <phoneticPr fontId="6" type="noConversion"/>
  </si>
  <si>
    <t>도사리 210-1</t>
    <phoneticPr fontId="4" type="noConversion"/>
  </si>
  <si>
    <t>자체활용검토 후 계획없을 경우 매각 추진</t>
    <phoneticPr fontId="4" type="noConversion"/>
  </si>
  <si>
    <t>다수초등학교</t>
    <phoneticPr fontId="4" type="noConversion"/>
  </si>
  <si>
    <t>다수리 304</t>
    <phoneticPr fontId="4" type="noConversion"/>
  </si>
  <si>
    <t>계촌초 대미분교장</t>
    <phoneticPr fontId="6" type="noConversion"/>
  </si>
  <si>
    <t>계촌리 520</t>
    <phoneticPr fontId="4" type="noConversion"/>
  </si>
  <si>
    <t>정선</t>
    <phoneticPr fontId="4" type="noConversion"/>
  </si>
  <si>
    <t>봉양초 덕산분교장</t>
    <phoneticPr fontId="4" type="noConversion"/>
  </si>
  <si>
    <t>덕우리 27</t>
    <phoneticPr fontId="4" type="noConversion"/>
  </si>
  <si>
    <t>여량초 자개분교장</t>
    <phoneticPr fontId="4" type="noConversion"/>
  </si>
  <si>
    <t>구절리 377-1</t>
    <phoneticPr fontId="4" type="noConversion"/>
  </si>
  <si>
    <t>남평초 문곡분교장</t>
    <phoneticPr fontId="4" type="noConversion"/>
  </si>
  <si>
    <t>정선군</t>
  </si>
  <si>
    <t>문곡리 265-1</t>
  </si>
  <si>
    <t>마을문중과 매각 협의 진행중</t>
    <phoneticPr fontId="4" type="noConversion"/>
  </si>
  <si>
    <t>유(마을주민 매각 문의)</t>
    <phoneticPr fontId="4" type="noConversion"/>
  </si>
  <si>
    <t>여량초 구절분교장</t>
    <phoneticPr fontId="4" type="noConversion"/>
  </si>
  <si>
    <t>구절리 276-1</t>
    <phoneticPr fontId="4" type="noConversion"/>
  </si>
  <si>
    <t>철원</t>
    <phoneticPr fontId="4" type="noConversion"/>
  </si>
  <si>
    <t>문혜초 대곡분교장</t>
    <phoneticPr fontId="4" type="noConversion"/>
  </si>
  <si>
    <t>문혜리 48-1</t>
    <phoneticPr fontId="4" type="noConversion"/>
  </si>
  <si>
    <t>상승초 노동분교장</t>
    <phoneticPr fontId="4" type="noConversion"/>
  </si>
  <si>
    <t>상서면</t>
    <phoneticPr fontId="4" type="noConversion"/>
  </si>
  <si>
    <t>노동리 504-2</t>
    <phoneticPr fontId="4" type="noConversion"/>
  </si>
  <si>
    <t>양구</t>
    <phoneticPr fontId="4" type="noConversion"/>
  </si>
  <si>
    <t>광덕초</t>
    <phoneticPr fontId="6" type="noConversion"/>
  </si>
  <si>
    <t>양구군</t>
    <phoneticPr fontId="4" type="noConversion"/>
  </si>
  <si>
    <t>적리 447-9</t>
    <phoneticPr fontId="4" type="noConversion"/>
  </si>
  <si>
    <t>인제</t>
    <phoneticPr fontId="4" type="noConversion"/>
  </si>
  <si>
    <t>인제초 군량분교장</t>
    <phoneticPr fontId="4" type="noConversion"/>
  </si>
  <si>
    <t>인제군</t>
    <phoneticPr fontId="4" type="noConversion"/>
  </si>
  <si>
    <t>인제읍</t>
    <phoneticPr fontId="4" type="noConversion"/>
  </si>
  <si>
    <t>귀둔리 984-1</t>
    <phoneticPr fontId="4" type="noConversion"/>
  </si>
  <si>
    <t>인제군 향후 계획 수립시 매입 협의</t>
    <phoneticPr fontId="4" type="noConversion"/>
  </si>
  <si>
    <t>기린초 방동분교장</t>
    <phoneticPr fontId="4" type="noConversion"/>
  </si>
  <si>
    <t>기린면</t>
    <phoneticPr fontId="4" type="noConversion"/>
  </si>
  <si>
    <t>방동리 520</t>
    <phoneticPr fontId="4" type="noConversion"/>
  </si>
  <si>
    <t>서화초 서성분교장</t>
    <phoneticPr fontId="6" type="noConversion"/>
  </si>
  <si>
    <t>서화면</t>
    <phoneticPr fontId="4" type="noConversion"/>
  </si>
  <si>
    <t>서화리 1242</t>
    <phoneticPr fontId="4" type="noConversion"/>
  </si>
  <si>
    <t>죽정초</t>
    <phoneticPr fontId="4" type="noConversion"/>
  </si>
  <si>
    <t>죽정리 365</t>
    <phoneticPr fontId="6" type="noConversion"/>
  </si>
  <si>
    <t>대부 희망자 없음</t>
    <phoneticPr fontId="4" type="noConversion"/>
  </si>
  <si>
    <t>유(지자체 교환 요청)</t>
    <phoneticPr fontId="4" type="noConversion"/>
  </si>
  <si>
    <t>가정초 박암분교장</t>
    <phoneticPr fontId="4" type="noConversion"/>
  </si>
  <si>
    <t>춘천시 남면 박암리 275-2</t>
  </si>
  <si>
    <t>덕두원초 명덕분교장</t>
    <phoneticPr fontId="4" type="noConversion"/>
  </si>
  <si>
    <t>춘천시 서면 덕두원리 711-7</t>
  </si>
  <si>
    <t>동내초 세거분교장</t>
    <phoneticPr fontId="4" type="noConversion"/>
  </si>
  <si>
    <t>춘천시 동내면 사암리 28</t>
  </si>
  <si>
    <t>오항초 내평분교장</t>
    <phoneticPr fontId="4" type="noConversion"/>
  </si>
  <si>
    <t>춘천시 북산면 내평리 401</t>
  </si>
  <si>
    <t>조광초등학교</t>
    <phoneticPr fontId="4" type="noConversion"/>
  </si>
  <si>
    <t>춘천시 동산면 조양리 371</t>
  </si>
  <si>
    <t>지암초 가덕분교장</t>
    <phoneticPr fontId="4" type="noConversion"/>
  </si>
  <si>
    <t>춘천시 서면 오월리 286-2</t>
  </si>
  <si>
    <t>춘천시 동산면 원창리 923-1</t>
  </si>
  <si>
    <t>추곡초 오항분교장</t>
    <phoneticPr fontId="4" type="noConversion"/>
  </si>
  <si>
    <t>춘천시 북산면 오항리 495</t>
  </si>
  <si>
    <t>가산초 품안분교장</t>
    <phoneticPr fontId="4" type="noConversion"/>
  </si>
  <si>
    <t>춘천시 동면 품걸리 243-1</t>
  </si>
  <si>
    <t>지촌초 가일분교장</t>
    <phoneticPr fontId="4" type="noConversion"/>
  </si>
  <si>
    <t>춘천시 사북면 가일리 137</t>
  </si>
  <si>
    <t>금산초 덕두원분교장</t>
    <phoneticPr fontId="4" type="noConversion"/>
  </si>
  <si>
    <t>춘천시 서면 덕두원리 144-1</t>
  </si>
  <si>
    <t>오탄초등학교</t>
    <phoneticPr fontId="4" type="noConversion"/>
  </si>
  <si>
    <t>춘천시 사북면 오탄리 172-1</t>
  </si>
  <si>
    <t>서천초 방성분교장</t>
    <phoneticPr fontId="4" type="noConversion"/>
  </si>
  <si>
    <t>춘천시 남산면 방하리 46</t>
  </si>
  <si>
    <t>발산초 한덕분교장</t>
    <phoneticPr fontId="4" type="noConversion"/>
  </si>
  <si>
    <t>춘천시 남면 한덕리 449-1</t>
  </si>
  <si>
    <t>광판초 통곡분교장</t>
    <phoneticPr fontId="4" type="noConversion"/>
  </si>
  <si>
    <t>춘천시 남산면 산수리 274-3</t>
    <phoneticPr fontId="4" type="noConversion"/>
  </si>
  <si>
    <t>상천초 청평분교장</t>
    <phoneticPr fontId="4" type="noConversion"/>
  </si>
  <si>
    <t>춘천시 북산면 청평리 210</t>
    <phoneticPr fontId="4" type="noConversion"/>
  </si>
  <si>
    <t>오탄초 판미분교장</t>
    <phoneticPr fontId="4" type="noConversion"/>
  </si>
  <si>
    <t>춘천시 사북면 오탄리 817-1</t>
    <phoneticPr fontId="4" type="noConversion"/>
  </si>
  <si>
    <t>고산초 입암분교장</t>
    <phoneticPr fontId="4" type="noConversion"/>
  </si>
  <si>
    <t>원주시 호저면 고산리 149-1</t>
  </si>
  <si>
    <t>귀운초 양아치분교장</t>
    <phoneticPr fontId="4" type="noConversion"/>
  </si>
  <si>
    <t>원주시 귀래면 귀래리 산131</t>
  </si>
  <si>
    <t>금대초 애신분교장</t>
    <phoneticPr fontId="4" type="noConversion"/>
  </si>
  <si>
    <t>원주시 판부면 금대리 140-1</t>
  </si>
  <si>
    <t>금대초 일론분교장</t>
    <phoneticPr fontId="4" type="noConversion"/>
  </si>
  <si>
    <t>원주시 판부면 금대리 1312-1</t>
  </si>
  <si>
    <t>만종초 명신분교장</t>
    <phoneticPr fontId="4" type="noConversion"/>
  </si>
  <si>
    <t>원주시 호저면 만종리 402</t>
  </si>
  <si>
    <t>송암초 다둔분교장</t>
    <phoneticPr fontId="4" type="noConversion"/>
  </si>
  <si>
    <t>원주시 지정면 월송리 1016</t>
  </si>
  <si>
    <t>정산초등학교</t>
    <phoneticPr fontId="4" type="noConversion"/>
  </si>
  <si>
    <t>원주시 부론면 정산리 248</t>
  </si>
  <si>
    <t>호저초 대덕분교장</t>
    <phoneticPr fontId="4" type="noConversion"/>
  </si>
  <si>
    <t>원주시 호저면 대덕리 647</t>
  </si>
  <si>
    <t>황둔초 창평분교장</t>
    <phoneticPr fontId="4" type="noConversion"/>
  </si>
  <si>
    <t>원주시 신림면 황둔리 1380</t>
  </si>
  <si>
    <t>교학초 구룡분교장</t>
    <phoneticPr fontId="4" type="noConversion"/>
  </si>
  <si>
    <t>원주시 소초면 학곡리 1014</t>
    <phoneticPr fontId="4" type="noConversion"/>
  </si>
  <si>
    <t>대안초등학교</t>
    <phoneticPr fontId="4" type="noConversion"/>
  </si>
  <si>
    <t>원주시 흥업면 대안리 1072</t>
    <phoneticPr fontId="4" type="noConversion"/>
  </si>
  <si>
    <t>귀래초 귀운분교장</t>
    <phoneticPr fontId="4" type="noConversion"/>
  </si>
  <si>
    <t>원주시 귀래면 귀래리 1343</t>
    <phoneticPr fontId="4" type="noConversion"/>
  </si>
  <si>
    <t>왕산초 왕성분교장</t>
    <phoneticPr fontId="4" type="noConversion"/>
  </si>
  <si>
    <t>강원도 강릉시 왕산면 왕산리 561</t>
  </si>
  <si>
    <t>왕산초 매지분교장</t>
    <phoneticPr fontId="4" type="noConversion"/>
  </si>
  <si>
    <t>강릉시 왕산면 대기리 1133-1</t>
    <phoneticPr fontId="4" type="noConversion"/>
  </si>
  <si>
    <t>왕산초 한기분교장</t>
    <phoneticPr fontId="4" type="noConversion"/>
  </si>
  <si>
    <t>강원도 강릉시왕산면 대기리 2063-1</t>
  </si>
  <si>
    <t>왕산초 목계분교장</t>
    <phoneticPr fontId="4" type="noConversion"/>
  </si>
  <si>
    <t>강원도 강릉시 왕산면 목계리 산98</t>
  </si>
  <si>
    <t>왕산초 대기분교장</t>
    <phoneticPr fontId="4" type="noConversion"/>
  </si>
  <si>
    <t>강원도 강릉시 왕산면 대기리 961</t>
  </si>
  <si>
    <t>정동초 심곡분교장</t>
    <phoneticPr fontId="4" type="noConversion"/>
  </si>
  <si>
    <t>강원도 강릉시 강동면 심곡리 57</t>
    <phoneticPr fontId="4" type="noConversion"/>
  </si>
  <si>
    <t>양양초 화일분교장</t>
    <phoneticPr fontId="4" type="noConversion"/>
  </si>
  <si>
    <t>양양군 양양읍 화일리123</t>
  </si>
  <si>
    <t>상평초 장승분교장</t>
    <phoneticPr fontId="4" type="noConversion"/>
  </si>
  <si>
    <t>양양군 서면 장승리 720-1</t>
  </si>
  <si>
    <t>상평초 갈천분교장</t>
    <phoneticPr fontId="4" type="noConversion"/>
  </si>
  <si>
    <t>양양군 서면 갈천리 95-2</t>
  </si>
  <si>
    <t>임호초 월천분교장</t>
    <phoneticPr fontId="4" type="noConversion"/>
  </si>
  <si>
    <t>양양군 현남면 하월천리 207-1</t>
  </si>
  <si>
    <t>상운초등학교</t>
    <phoneticPr fontId="4" type="noConversion"/>
  </si>
  <si>
    <t>양양군 손양면 상운리 344</t>
  </si>
  <si>
    <t>현성초 법수치분교장</t>
    <phoneticPr fontId="4" type="noConversion"/>
  </si>
  <si>
    <t>양양군 현북면 법수치리 102</t>
  </si>
  <si>
    <t>인구초 임호분교장</t>
    <phoneticPr fontId="4" type="noConversion"/>
  </si>
  <si>
    <t>양양군 현남면 임호정리 258-2</t>
    <phoneticPr fontId="4" type="noConversion"/>
  </si>
  <si>
    <t>삼흥초 비천분교장</t>
    <phoneticPr fontId="4" type="noConversion"/>
  </si>
  <si>
    <t>동해시 비천동235-1</t>
    <phoneticPr fontId="4" type="noConversion"/>
  </si>
  <si>
    <t>천곡초등학교</t>
    <phoneticPr fontId="4" type="noConversion"/>
  </si>
  <si>
    <t>동해시 천곡동 222</t>
    <phoneticPr fontId="4" type="noConversion"/>
  </si>
  <si>
    <t>삼화초 삼흥분교장</t>
    <phoneticPr fontId="4" type="noConversion"/>
  </si>
  <si>
    <t>동해시 신흥동 183</t>
  </si>
  <si>
    <t>화전초 어룡분교장</t>
    <phoneticPr fontId="4" type="noConversion"/>
  </si>
  <si>
    <t>태백시 화전동 산47-1</t>
    <phoneticPr fontId="4" type="noConversion"/>
  </si>
  <si>
    <t>함태초 어평분교장</t>
    <phoneticPr fontId="4" type="noConversion"/>
  </si>
  <si>
    <t>태백시 혈동 175-2</t>
    <phoneticPr fontId="4" type="noConversion"/>
  </si>
  <si>
    <t>함태초 동해분교장</t>
    <phoneticPr fontId="4" type="noConversion"/>
  </si>
  <si>
    <t>태백시 소도동 307</t>
    <phoneticPr fontId="4" type="noConversion"/>
  </si>
  <si>
    <t>황지중앙초 창죽분교장</t>
    <phoneticPr fontId="4" type="noConversion"/>
  </si>
  <si>
    <t>태백시 창죽동 31</t>
    <phoneticPr fontId="4" type="noConversion"/>
  </si>
  <si>
    <t>태백초 금천분교장</t>
    <phoneticPr fontId="4" type="noConversion"/>
  </si>
  <si>
    <t>태백시 금천동 15</t>
    <phoneticPr fontId="4" type="noConversion"/>
  </si>
  <si>
    <t>황태초 혈리분교장</t>
    <phoneticPr fontId="4" type="noConversion"/>
  </si>
  <si>
    <t>태백시 혈동 15</t>
    <phoneticPr fontId="4" type="noConversion"/>
  </si>
  <si>
    <t>미동초 도룡분교장</t>
    <phoneticPr fontId="4" type="noConversion"/>
  </si>
  <si>
    <t>태백시 조탄동 69-1</t>
    <phoneticPr fontId="4" type="noConversion"/>
  </si>
  <si>
    <t>미동초 하사미분교장</t>
    <phoneticPr fontId="6" type="noConversion"/>
  </si>
  <si>
    <t>태백시 하사미동 163-1</t>
    <phoneticPr fontId="4" type="noConversion"/>
  </si>
  <si>
    <t>이천초 수곡분교장</t>
    <phoneticPr fontId="4" type="noConversion"/>
  </si>
  <si>
    <t>삼척시 원덕읍 이천리 산361</t>
    <phoneticPr fontId="4" type="noConversion"/>
  </si>
  <si>
    <t>갈전초 중봉분교장</t>
    <phoneticPr fontId="4" type="noConversion"/>
  </si>
  <si>
    <t>삼척시 하장면 중봉리 316</t>
    <phoneticPr fontId="4" type="noConversion"/>
  </si>
  <si>
    <t>호산초 이천분교장</t>
    <phoneticPr fontId="4" type="noConversion"/>
  </si>
  <si>
    <t>삼척시 원덕읍 이천리 1001</t>
    <phoneticPr fontId="4" type="noConversion"/>
  </si>
  <si>
    <t>호산초 축천분교장</t>
    <phoneticPr fontId="4" type="noConversion"/>
  </si>
  <si>
    <t>삼척시 원덕읍 산양리 1001</t>
    <phoneticPr fontId="4" type="noConversion"/>
  </si>
  <si>
    <t>근덕초 둔달분교장</t>
    <phoneticPr fontId="4" type="noConversion"/>
  </si>
  <si>
    <t>삼척시 노곡면 둔달리 20</t>
    <phoneticPr fontId="4" type="noConversion"/>
  </si>
  <si>
    <t>갈전초 추동분교장</t>
    <phoneticPr fontId="4" type="noConversion"/>
  </si>
  <si>
    <t>삼척시 하장면 추동리 188</t>
    <phoneticPr fontId="4" type="noConversion"/>
  </si>
  <si>
    <t>역둔초 판문분교장</t>
    <phoneticPr fontId="4" type="noConversion"/>
  </si>
  <si>
    <t>삼척시 하장면 판문리 250</t>
    <phoneticPr fontId="4" type="noConversion"/>
  </si>
  <si>
    <t>미로초 두타분교장</t>
    <phoneticPr fontId="4" type="noConversion"/>
  </si>
  <si>
    <t>삼척시 미로면 내미로리 167</t>
    <phoneticPr fontId="4" type="noConversion"/>
  </si>
  <si>
    <t>하장초 번천분교장</t>
    <phoneticPr fontId="4" type="noConversion"/>
  </si>
  <si>
    <t>삼척시 하장면 번천리 80-10</t>
    <phoneticPr fontId="4" type="noConversion"/>
  </si>
  <si>
    <t>미로초 상사전분교장</t>
    <phoneticPr fontId="4" type="noConversion"/>
  </si>
  <si>
    <t>삼척시 미로면 상사전리54</t>
    <phoneticPr fontId="4" type="noConversion"/>
  </si>
  <si>
    <t>신동초 대기분교장</t>
    <phoneticPr fontId="4" type="noConversion"/>
  </si>
  <si>
    <t>삼척시 신기면 대이리 52-1</t>
    <phoneticPr fontId="4" type="noConversion"/>
  </si>
  <si>
    <t>미로초 활기분교장</t>
    <phoneticPr fontId="4" type="noConversion"/>
  </si>
  <si>
    <t>삼척시 미로면 활기리 314</t>
    <phoneticPr fontId="4" type="noConversion"/>
  </si>
  <si>
    <t>근덕초 양평분교장</t>
    <phoneticPr fontId="4" type="noConversion"/>
  </si>
  <si>
    <t>삼척시 근덕면 동막리 1347</t>
    <phoneticPr fontId="4" type="noConversion"/>
  </si>
  <si>
    <t>도계초 점리분교장</t>
    <phoneticPr fontId="4" type="noConversion"/>
  </si>
  <si>
    <t>삼척시 도계읍 점리 산 182-3</t>
    <phoneticPr fontId="4" type="noConversion"/>
  </si>
  <si>
    <t>호산초 기곡분교장</t>
    <phoneticPr fontId="4" type="noConversion"/>
  </si>
  <si>
    <t>삼척시 원덕읍 기곡리 591</t>
    <phoneticPr fontId="4" type="noConversion"/>
  </si>
  <si>
    <t>도계초 심포분교장</t>
    <phoneticPr fontId="4" type="noConversion"/>
  </si>
  <si>
    <t>삼척시 도계읍 심포리 267-3</t>
    <phoneticPr fontId="4" type="noConversion"/>
  </si>
  <si>
    <t>장원초 대교분교장</t>
    <phoneticPr fontId="4" type="noConversion"/>
  </si>
  <si>
    <t>삼척시 도계읍 신리 212-4</t>
    <phoneticPr fontId="4" type="noConversion"/>
  </si>
  <si>
    <t>임원초 신남분교장</t>
    <phoneticPr fontId="4" type="noConversion"/>
  </si>
  <si>
    <t>삼척시 원덕읍 갈남리 456-1</t>
    <phoneticPr fontId="4" type="noConversion"/>
  </si>
  <si>
    <t>서부초 도경분교장</t>
    <phoneticPr fontId="6" type="noConversion"/>
  </si>
  <si>
    <t>삼척시 도경동 160</t>
    <phoneticPr fontId="4" type="noConversion"/>
  </si>
  <si>
    <t>삼척시 도경동 157-3</t>
    <phoneticPr fontId="4" type="noConversion"/>
  </si>
  <si>
    <t>하장초 역둔분교장</t>
    <phoneticPr fontId="4" type="noConversion"/>
  </si>
  <si>
    <t>삼척시 하장면 역둔리 26-3</t>
    <phoneticPr fontId="4" type="noConversion"/>
  </si>
  <si>
    <t>소달초 무건분교장</t>
    <phoneticPr fontId="4" type="noConversion"/>
  </si>
  <si>
    <t>삼척시 도계읍 무건리 24</t>
  </si>
  <si>
    <t>호산초 사곡분교장</t>
    <phoneticPr fontId="4" type="noConversion"/>
  </si>
  <si>
    <t>삼척시 원덕읍 사곡리 286-2</t>
  </si>
  <si>
    <t>미로초 고천분교장</t>
    <phoneticPr fontId="4" type="noConversion"/>
  </si>
  <si>
    <t>삼척시 미로면 고천리 205-1</t>
  </si>
  <si>
    <t>호산초 노실분교장</t>
    <phoneticPr fontId="4" type="noConversion"/>
  </si>
  <si>
    <t>삼척시 원덕읍 노곡리 142-2</t>
    <phoneticPr fontId="4" type="noConversion"/>
  </si>
  <si>
    <t>오저초 풍곡분교장</t>
    <phoneticPr fontId="6" type="noConversion"/>
  </si>
  <si>
    <t>삼척시 가곡면 풍곡리 617</t>
    <phoneticPr fontId="4" type="noConversion"/>
  </si>
  <si>
    <t>모곡초 강야분교장</t>
    <phoneticPr fontId="4" type="noConversion"/>
  </si>
  <si>
    <t>홍천군 서면 개야리 103</t>
    <phoneticPr fontId="4" type="noConversion"/>
  </si>
  <si>
    <t>화촌초 벌촌분교장</t>
    <phoneticPr fontId="4" type="noConversion"/>
  </si>
  <si>
    <t>홍천군 화촌면 야시대리 266-1</t>
    <phoneticPr fontId="4" type="noConversion"/>
  </si>
  <si>
    <t>구송초 영신분교장</t>
    <phoneticPr fontId="4" type="noConversion"/>
  </si>
  <si>
    <t>홍천군 화촌면 풍천리 393-6</t>
    <phoneticPr fontId="6" type="noConversion"/>
  </si>
  <si>
    <t>두촌초 평천분교장</t>
    <phoneticPr fontId="4" type="noConversion"/>
  </si>
  <si>
    <t>홍천군 두촌면 역내리 199-2</t>
    <phoneticPr fontId="6" type="noConversion"/>
  </si>
  <si>
    <t>명덕초 용수분교장</t>
    <phoneticPr fontId="4" type="noConversion"/>
  </si>
  <si>
    <t>홍천군 남면 용수리 41-10</t>
    <phoneticPr fontId="6" type="noConversion"/>
  </si>
  <si>
    <t>모곡초 길곡분교장</t>
    <phoneticPr fontId="4" type="noConversion"/>
  </si>
  <si>
    <t>홍천군 서면 길곡리 107</t>
    <phoneticPr fontId="6" type="noConversion"/>
  </si>
  <si>
    <t>삼포초 군업분교장</t>
    <phoneticPr fontId="4" type="noConversion"/>
  </si>
  <si>
    <t>홍천군 화촌면 군업리 827-2</t>
    <phoneticPr fontId="6" type="noConversion"/>
  </si>
  <si>
    <t>서석초 동두분교장</t>
    <phoneticPr fontId="4" type="noConversion"/>
  </si>
  <si>
    <t>홍천군 서석면 청량리 310-2</t>
    <phoneticPr fontId="6" type="noConversion"/>
  </si>
  <si>
    <t>율전초 성내분교장</t>
    <phoneticPr fontId="4" type="noConversion"/>
  </si>
  <si>
    <t>홍천군 내면 방내리 970-1</t>
    <phoneticPr fontId="6" type="noConversion"/>
  </si>
  <si>
    <t>창촌초 경천분교장</t>
    <phoneticPr fontId="4" type="noConversion"/>
  </si>
  <si>
    <t>홍천군 내면 자운리 1085-83</t>
    <phoneticPr fontId="6" type="noConversion"/>
  </si>
  <si>
    <t>철정초등학교</t>
    <phoneticPr fontId="4" type="noConversion"/>
  </si>
  <si>
    <t>홍천군 두촌면 철정리 1185-1</t>
    <phoneticPr fontId="6" type="noConversion"/>
  </si>
  <si>
    <t>홍천군 남면 화전리 898</t>
    <phoneticPr fontId="6" type="noConversion"/>
  </si>
  <si>
    <t>한서초 마곡분교장</t>
    <phoneticPr fontId="4" type="noConversion"/>
  </si>
  <si>
    <t>홍천군 서면 마곡리 15-1</t>
    <phoneticPr fontId="6" type="noConversion"/>
  </si>
  <si>
    <t>화계초 구만분교장</t>
    <phoneticPr fontId="4" type="noConversion"/>
  </si>
  <si>
    <t>홍천군 북방면 구만리 644-2</t>
    <phoneticPr fontId="6" type="noConversion"/>
  </si>
  <si>
    <t>화계초 원소분교장</t>
    <phoneticPr fontId="4" type="noConversion"/>
  </si>
  <si>
    <t>홍천군 북방면 원소리 572</t>
    <phoneticPr fontId="6" type="noConversion"/>
  </si>
  <si>
    <t>내촌초 대봉분교장</t>
    <phoneticPr fontId="4" type="noConversion"/>
  </si>
  <si>
    <t>홍천군 내촌면 화상대리 694-2</t>
    <phoneticPr fontId="6" type="noConversion"/>
  </si>
  <si>
    <t>오안초 봉산분교장</t>
    <phoneticPr fontId="4" type="noConversion"/>
  </si>
  <si>
    <t>홍천군 홍천읍 장전평리 869-1</t>
    <phoneticPr fontId="6" type="noConversion"/>
  </si>
  <si>
    <t>창촌초 소한분교장</t>
    <phoneticPr fontId="4" type="noConversion"/>
  </si>
  <si>
    <t>홍천군 내면 창촌리 526</t>
    <phoneticPr fontId="4" type="noConversion"/>
  </si>
  <si>
    <t>서원초 석화분교장</t>
    <phoneticPr fontId="6" type="noConversion"/>
  </si>
  <si>
    <t>횡성군 서원면 석화리 208</t>
  </si>
  <si>
    <t>창봉초등학교</t>
    <phoneticPr fontId="6" type="noConversion"/>
  </si>
  <si>
    <t>횡성군 공근면 창봉리 532-5</t>
  </si>
  <si>
    <t>당평초 명신분교장</t>
    <phoneticPr fontId="6" type="noConversion"/>
  </si>
  <si>
    <t>횡성군 갑천면 병지방리 338-6</t>
  </si>
  <si>
    <t>화성초등학교</t>
    <phoneticPr fontId="6" type="noConversion"/>
  </si>
  <si>
    <t>횡성군 갑천면 구방리 535-1</t>
  </si>
  <si>
    <t>덕원초등학교</t>
    <phoneticPr fontId="6" type="noConversion"/>
  </si>
  <si>
    <t>횡성군 우천면 오원리 618-1</t>
  </si>
  <si>
    <t>상안초등학교</t>
    <phoneticPr fontId="6" type="noConversion"/>
  </si>
  <si>
    <t>횡성군 안흥면 상안리 517-2</t>
  </si>
  <si>
    <t>유현초 광동분교장</t>
    <phoneticPr fontId="6" type="noConversion"/>
  </si>
  <si>
    <t>횡성군 서원면 유현리 1055-2</t>
  </si>
  <si>
    <t>둔내초 영교분교장</t>
    <phoneticPr fontId="6" type="noConversion"/>
  </si>
  <si>
    <t>횡성군 둔내면 삽교리 783-1</t>
  </si>
  <si>
    <t>서원초 압곡분교장</t>
    <phoneticPr fontId="6" type="noConversion"/>
  </si>
  <si>
    <t>횡성군 서원면 압곡리 94-3</t>
  </si>
  <si>
    <t>공근초 가곡분교장</t>
    <phoneticPr fontId="6" type="noConversion"/>
  </si>
  <si>
    <t>횡성군 공근면 가곡리 328</t>
  </si>
  <si>
    <t>공근초 공명분교장</t>
    <phoneticPr fontId="6" type="noConversion"/>
  </si>
  <si>
    <t>횡성군 공근면 공근리 41</t>
  </si>
  <si>
    <t>덕고초등학교</t>
    <phoneticPr fontId="6" type="noConversion"/>
  </si>
  <si>
    <t>횡성군 횡성읍 정암리 454</t>
  </si>
  <si>
    <t>청일초 금평분교장</t>
    <phoneticPr fontId="6" type="noConversion"/>
  </si>
  <si>
    <t>횡성군 청일면 춘당리 216-1</t>
  </si>
  <si>
    <t>안흥초 상대분교장</t>
    <phoneticPr fontId="6" type="noConversion"/>
  </si>
  <si>
    <t>횡성군 안흥면 지구리 139</t>
  </si>
  <si>
    <t>성동초등학교</t>
    <phoneticPr fontId="4" type="noConversion"/>
  </si>
  <si>
    <t>횡성군 횡성읍 옥동리 177</t>
  </si>
  <si>
    <t>안흥초 매화분교장</t>
    <phoneticPr fontId="4" type="noConversion"/>
  </si>
  <si>
    <t>횡성군 안흥면 안흥리 908</t>
    <phoneticPr fontId="4" type="noConversion"/>
  </si>
  <si>
    <t>청일초 신대분교장</t>
    <phoneticPr fontId="4" type="noConversion"/>
  </si>
  <si>
    <t>횡성군 청일면 신대리 321-1</t>
    <phoneticPr fontId="4" type="noConversion"/>
  </si>
  <si>
    <t>서원초 물안분교장</t>
    <phoneticPr fontId="4" type="noConversion"/>
  </si>
  <si>
    <t>횡성군 서원면 석화리 719-1</t>
  </si>
  <si>
    <t>상창초</t>
    <phoneticPr fontId="6" type="noConversion"/>
  </si>
  <si>
    <t>횡성군 공근면 부창리 208-5</t>
    <phoneticPr fontId="4" type="noConversion"/>
  </si>
  <si>
    <t>마차초 송치분교장</t>
    <phoneticPr fontId="4" type="noConversion"/>
  </si>
  <si>
    <t>영월군 북면 마차리 633</t>
  </si>
  <si>
    <t>마차초 율치분교장</t>
    <phoneticPr fontId="4" type="noConversion"/>
  </si>
  <si>
    <t>영월군 북면 마차리 215</t>
  </si>
  <si>
    <t>내덕초 삼덕분교장</t>
    <phoneticPr fontId="4" type="noConversion"/>
  </si>
  <si>
    <t>영월군 상동읍 덕구리 산10-14</t>
  </si>
  <si>
    <t>구래초 봉암분교장</t>
    <phoneticPr fontId="4" type="noConversion"/>
  </si>
  <si>
    <t>영월군 상동읍 구래리 산1-1</t>
    <phoneticPr fontId="4" type="noConversion"/>
  </si>
  <si>
    <t>구래초 백운분교장</t>
    <phoneticPr fontId="4" type="noConversion"/>
  </si>
  <si>
    <t>영월군 상동읍 구래리 127</t>
  </si>
  <si>
    <t>옥동초 예밀분교장</t>
    <phoneticPr fontId="4" type="noConversion"/>
  </si>
  <si>
    <t>영월군 김삿갓면 예밀리 32</t>
  </si>
  <si>
    <t>옥동초 모운분교장</t>
  </si>
  <si>
    <t>영월군 김삿갓면 주문리 101</t>
  </si>
  <si>
    <t>도천초 엄둔분교장</t>
  </si>
  <si>
    <t>영월군 수주면 도원리 산84</t>
  </si>
  <si>
    <t>여촌초 덕전분교장</t>
  </si>
  <si>
    <t>영월군 북면 덕상리 447</t>
  </si>
  <si>
    <t>봉래초 진별분교장</t>
  </si>
  <si>
    <t>영월군 김삿갓면 진별리 593-3</t>
  </si>
  <si>
    <t>옥동초 주석분교장</t>
  </si>
  <si>
    <t>영월군 김삿갓면 와석리 595</t>
  </si>
  <si>
    <t>봉래초 삼옥분교장</t>
  </si>
  <si>
    <t>영월군 영월읍 삼옥리 592</t>
  </si>
  <si>
    <t>문포초등학교</t>
    <phoneticPr fontId="4" type="noConversion"/>
  </si>
  <si>
    <t>영월군 북면 문곡리 604-1</t>
  </si>
  <si>
    <t>연당초 광천분교장</t>
  </si>
  <si>
    <t>영월군 남면 연당리 335</t>
  </si>
  <si>
    <t>신천초 여촌분교장</t>
  </si>
  <si>
    <t>영월군 한반도면 광전리 271-2</t>
  </si>
  <si>
    <t>녹전초 직동분교장</t>
  </si>
  <si>
    <t>영월군 중동면 직동리 534-2</t>
  </si>
  <si>
    <t>녹전초 송운분교장</t>
  </si>
  <si>
    <t>영월군 중동면 녹전리 17-4</t>
  </si>
  <si>
    <t>마차초 문곡분교장</t>
  </si>
  <si>
    <t>영월군 북면 문곡리 340-1</t>
  </si>
  <si>
    <t>옥동초 와석분교장</t>
  </si>
  <si>
    <t>영월군 김삿갓면 와석리 109-1</t>
  </si>
  <si>
    <t>신천초 광전분교장</t>
  </si>
  <si>
    <t>영월군 한반도면 광전리 832</t>
  </si>
  <si>
    <t>판운초등학교</t>
    <phoneticPr fontId="4" type="noConversion"/>
  </si>
  <si>
    <t>영월군 주천면 판운리 304</t>
  </si>
  <si>
    <t>무릉초 법흥분교장</t>
  </si>
  <si>
    <t>영월군 수주면 법흥리 84</t>
  </si>
  <si>
    <t>무릉초 두산분교장</t>
  </si>
  <si>
    <t>영월군 수주면 두산리 452-1</t>
  </si>
  <si>
    <t>무릉초 운일분교장</t>
  </si>
  <si>
    <t>영월군 수주면 운학리 1319</t>
  </si>
  <si>
    <t>외룡초등학교</t>
    <phoneticPr fontId="4" type="noConversion"/>
  </si>
  <si>
    <t>영월군 김삿갓면 외룡리 664-1</t>
  </si>
  <si>
    <t>영월초 흥월분교장</t>
  </si>
  <si>
    <t>영월군 영월읍 흥월리 443</t>
  </si>
  <si>
    <t>무릉초 운학분교장</t>
  </si>
  <si>
    <t>영월군 수주면 운학리 763-3</t>
  </si>
  <si>
    <t>봉래초 문산분교장</t>
  </si>
  <si>
    <t>영월군 영월읍 문산리 483-1</t>
  </si>
  <si>
    <t>연상초 화원분교장</t>
  </si>
  <si>
    <t>영월군 중동면 화원리 106-7</t>
  </si>
  <si>
    <t>금마초등학교</t>
    <phoneticPr fontId="4" type="noConversion"/>
  </si>
  <si>
    <t>영월군 주천면 금마리 1087</t>
  </si>
  <si>
    <t>녹전초 내리분교장</t>
  </si>
  <si>
    <t>영월군 김삿갓면 내리 498-3</t>
  </si>
  <si>
    <t>연당초 옹정분교장</t>
  </si>
  <si>
    <t>영월군 남면 옹정리 154-1</t>
  </si>
  <si>
    <t>영월초 흥교분교장</t>
  </si>
  <si>
    <t>영월군 영월읍 흥월리 1081</t>
    <phoneticPr fontId="4" type="noConversion"/>
  </si>
  <si>
    <t>영월군 주천면 도천리 217-2</t>
    <phoneticPr fontId="4" type="noConversion"/>
  </si>
  <si>
    <t>금룡초등학교</t>
    <phoneticPr fontId="4" type="noConversion"/>
  </si>
  <si>
    <t>영월군 주천면 용석리 1085</t>
    <phoneticPr fontId="4" type="noConversion"/>
  </si>
  <si>
    <t>주천중 금룡분교장</t>
  </si>
  <si>
    <t>영월군 주천면 용석리 1085</t>
  </si>
  <si>
    <t>조전초</t>
    <phoneticPr fontId="4" type="noConversion"/>
  </si>
  <si>
    <t>영월군 남면 조전리 437</t>
    <phoneticPr fontId="4" type="noConversion"/>
  </si>
  <si>
    <t>옥동초 조제분교장</t>
    <phoneticPr fontId="4" type="noConversion"/>
  </si>
  <si>
    <t>영월군 김삿갓면 내리 40</t>
  </si>
  <si>
    <t>마차초 연덕분교장</t>
    <phoneticPr fontId="6" type="noConversion"/>
  </si>
  <si>
    <t>영월군 북면 연덕리 604-4</t>
    <phoneticPr fontId="4" type="noConversion"/>
  </si>
  <si>
    <t>덕거초등학교</t>
    <phoneticPr fontId="10" type="noConversion"/>
  </si>
  <si>
    <t>평창군 봉평면 덕거리 386-2</t>
    <phoneticPr fontId="10" type="noConversion"/>
  </si>
  <si>
    <t>미탄초 율곡분교장</t>
    <phoneticPr fontId="10" type="noConversion"/>
  </si>
  <si>
    <t>평창군 미탄면 율치리 320-11</t>
    <phoneticPr fontId="10" type="noConversion"/>
  </si>
  <si>
    <t>평창초 노산분교장</t>
    <phoneticPr fontId="10" type="noConversion"/>
  </si>
  <si>
    <t>평창군 평창읍 이곡리 333</t>
    <phoneticPr fontId="10" type="noConversion"/>
  </si>
  <si>
    <t>평창군 대관령면 용산리 212-1</t>
    <phoneticPr fontId="10" type="noConversion"/>
  </si>
  <si>
    <t>거문초 봉산분교장</t>
    <phoneticPr fontId="10" type="noConversion"/>
  </si>
  <si>
    <t>평창군 진부면 봉산리 162</t>
    <phoneticPr fontId="10" type="noConversion"/>
  </si>
  <si>
    <t>다수초 뇌운분교장</t>
    <phoneticPr fontId="10" type="noConversion"/>
  </si>
  <si>
    <t>평창군 평창읍 뇌운리 121-3</t>
    <phoneticPr fontId="10" type="noConversion"/>
  </si>
  <si>
    <t>수항초 백석분교장</t>
    <phoneticPr fontId="10" type="noConversion"/>
  </si>
  <si>
    <t>평창군 진부면 막동리 30-1</t>
    <phoneticPr fontId="10" type="noConversion"/>
  </si>
  <si>
    <t>미탄초 한치분교장</t>
    <phoneticPr fontId="10" type="noConversion"/>
  </si>
  <si>
    <t>평창군 미탄면 평안리 426-8</t>
    <phoneticPr fontId="10" type="noConversion"/>
  </si>
  <si>
    <t>미탄초 백운분교장</t>
    <phoneticPr fontId="10" type="noConversion"/>
  </si>
  <si>
    <t>평창군 미탄면 백운리 513-3</t>
    <phoneticPr fontId="10" type="noConversion"/>
  </si>
  <si>
    <t>기화초 수청분교장</t>
    <phoneticPr fontId="10" type="noConversion"/>
  </si>
  <si>
    <t>평창군 미탄면 수청리 136-3</t>
    <phoneticPr fontId="10" type="noConversion"/>
  </si>
  <si>
    <t>진부초 월정분교장</t>
    <phoneticPr fontId="10" type="noConversion"/>
  </si>
  <si>
    <t>평창군 진부면 간평리 103-2</t>
    <phoneticPr fontId="10" type="noConversion"/>
  </si>
  <si>
    <t>도성초 원복분교장</t>
    <phoneticPr fontId="10" type="noConversion"/>
  </si>
  <si>
    <t>평창군 대관령면 유천리 347-2</t>
    <phoneticPr fontId="10" type="noConversion"/>
  </si>
  <si>
    <t>미탄초 청옥분교장</t>
    <phoneticPr fontId="10" type="noConversion"/>
  </si>
  <si>
    <t>평창군 미탄면 회동리 619</t>
    <phoneticPr fontId="10" type="noConversion"/>
  </si>
  <si>
    <t>횡계초 수하분교장</t>
    <phoneticPr fontId="10" type="noConversion"/>
  </si>
  <si>
    <t>평창군 대관령면 수하리 65-1</t>
    <phoneticPr fontId="10" type="noConversion"/>
  </si>
  <si>
    <t>월정초 개잔분교장</t>
    <phoneticPr fontId="4" type="noConversion"/>
  </si>
  <si>
    <t>평창군 진부면 병내리 산1-2</t>
    <phoneticPr fontId="4" type="noConversion"/>
  </si>
  <si>
    <t>횡계초 삼한분교장</t>
    <phoneticPr fontId="4" type="noConversion"/>
  </si>
  <si>
    <t>평창군 대관령면 횡계리 472-1</t>
    <phoneticPr fontId="4" type="noConversion"/>
  </si>
  <si>
    <t>계촌초 수동분교장</t>
    <phoneticPr fontId="4" type="noConversion"/>
  </si>
  <si>
    <t>평창군 방림면 계촌리 249-1</t>
    <phoneticPr fontId="4" type="noConversion"/>
  </si>
  <si>
    <t>무이초등학교</t>
    <phoneticPr fontId="4" type="noConversion"/>
  </si>
  <si>
    <t>평창군 붕평면 무이리 58</t>
    <phoneticPr fontId="4" type="noConversion"/>
  </si>
  <si>
    <t>면온초 유천분교장</t>
    <phoneticPr fontId="4" type="noConversion"/>
  </si>
  <si>
    <t>평창군 봉평면 유포리 1137-1</t>
    <phoneticPr fontId="4" type="noConversion"/>
  </si>
  <si>
    <t>평창초 대창분교장</t>
    <phoneticPr fontId="4" type="noConversion"/>
  </si>
  <si>
    <t>평창군 평창읍 대상리 142</t>
    <phoneticPr fontId="4" type="noConversion"/>
  </si>
  <si>
    <t>거문초 신기분교장</t>
    <phoneticPr fontId="4" type="noConversion"/>
  </si>
  <si>
    <t>평창군 진부면 신기리 190</t>
    <phoneticPr fontId="4" type="noConversion"/>
  </si>
  <si>
    <t>등매초등학교</t>
    <phoneticPr fontId="4" type="noConversion"/>
  </si>
  <si>
    <t>평창군 봉평면 유포리 65-6</t>
  </si>
  <si>
    <t>재산초등학교</t>
    <phoneticPr fontId="4" type="noConversion"/>
  </si>
  <si>
    <t>평창군 용평면 재산리 1390</t>
  </si>
  <si>
    <t>평창초 고길분교장</t>
    <phoneticPr fontId="4" type="noConversion"/>
  </si>
  <si>
    <t>평창군 평창읍 고길리 256</t>
  </si>
  <si>
    <t>횡계초 대관령분교장</t>
    <phoneticPr fontId="4" type="noConversion"/>
  </si>
  <si>
    <t>평창군 대관령면 횡계리 53-1</t>
  </si>
  <si>
    <t>미탄초 기화분교장</t>
    <phoneticPr fontId="4" type="noConversion"/>
  </si>
  <si>
    <t>평창군 미탄면 기화리 284-1</t>
  </si>
  <si>
    <t>약수초 입탄분교장</t>
    <phoneticPr fontId="4" type="noConversion"/>
  </si>
  <si>
    <t>평창군 평창읍 입탄리 368-2</t>
    <phoneticPr fontId="4" type="noConversion"/>
  </si>
  <si>
    <t>예미초 가사분교장</t>
    <phoneticPr fontId="4" type="noConversion"/>
  </si>
  <si>
    <t>정선군 신동읍 가사리 249-6</t>
    <phoneticPr fontId="4" type="noConversion"/>
  </si>
  <si>
    <t>북평초 담임분교장</t>
    <phoneticPr fontId="4" type="noConversion"/>
  </si>
  <si>
    <t>정선군 북평면 숙암리 307</t>
    <phoneticPr fontId="4" type="noConversion"/>
  </si>
  <si>
    <t>화동초 덕수분교장</t>
    <phoneticPr fontId="4" type="noConversion"/>
  </si>
  <si>
    <t>정선군 화암면 석곡리 598</t>
    <phoneticPr fontId="4" type="noConversion"/>
  </si>
  <si>
    <t>남선초 웅동분교장</t>
    <phoneticPr fontId="4" type="noConversion"/>
  </si>
  <si>
    <t>정선군 남면 문곡리 505</t>
    <phoneticPr fontId="4" type="noConversion"/>
  </si>
  <si>
    <t>운락초등학교</t>
    <phoneticPr fontId="4" type="noConversion"/>
  </si>
  <si>
    <t>정선군 사북읍 사북리 산155-33</t>
    <phoneticPr fontId="4" type="noConversion"/>
  </si>
  <si>
    <t>화동초 대동분교장</t>
    <phoneticPr fontId="4" type="noConversion"/>
  </si>
  <si>
    <t>정선군 화암면 석곡리 380</t>
    <phoneticPr fontId="4" type="noConversion"/>
  </si>
  <si>
    <t>정선군 사북읍 사북리 424-6</t>
    <phoneticPr fontId="4" type="noConversion"/>
  </si>
  <si>
    <t>사북초 직전분교장</t>
    <phoneticPr fontId="4" type="noConversion"/>
  </si>
  <si>
    <t>정선군 사북읍 직전리 59-3</t>
    <phoneticPr fontId="4" type="noConversion"/>
  </si>
  <si>
    <t>갈래초 박심분교장</t>
    <phoneticPr fontId="4" type="noConversion"/>
  </si>
  <si>
    <t>정선군 고한읍 고한리 317-1</t>
    <phoneticPr fontId="4" type="noConversion"/>
  </si>
  <si>
    <t>함백초 매화분교장</t>
    <phoneticPr fontId="4" type="noConversion"/>
  </si>
  <si>
    <t>정선군 신동읍 방제리 162-1</t>
    <phoneticPr fontId="4" type="noConversion"/>
  </si>
  <si>
    <t>함백초 방제분교장</t>
    <phoneticPr fontId="4" type="noConversion"/>
  </si>
  <si>
    <t>정선군 신동읍 방제리 436-29</t>
    <phoneticPr fontId="4" type="noConversion"/>
  </si>
  <si>
    <t>북평초 나전분교장</t>
    <phoneticPr fontId="4" type="noConversion"/>
  </si>
  <si>
    <t>정선군 북평면 나전리 148-4</t>
    <phoneticPr fontId="4" type="noConversion"/>
  </si>
  <si>
    <t>갈래초 만항분교장</t>
    <phoneticPr fontId="4" type="noConversion"/>
  </si>
  <si>
    <t>정선군 고한읍 고한리 산214-3</t>
    <phoneticPr fontId="4" type="noConversion"/>
  </si>
  <si>
    <t>임계초 반천분교장</t>
    <phoneticPr fontId="4" type="noConversion"/>
  </si>
  <si>
    <t>정선군 화암면 호촌리 511</t>
    <phoneticPr fontId="4" type="noConversion"/>
  </si>
  <si>
    <t>화동초 선동분교장</t>
    <phoneticPr fontId="4" type="noConversion"/>
  </si>
  <si>
    <t>정선군 임계면 반천리 188-3</t>
    <phoneticPr fontId="4" type="noConversion"/>
  </si>
  <si>
    <t>예미초 연포분교장</t>
    <phoneticPr fontId="4" type="noConversion"/>
  </si>
  <si>
    <t>정선군 신동읍 덕천리 436-4</t>
    <phoneticPr fontId="4" type="noConversion"/>
  </si>
  <si>
    <t>여량초 봉정분교장</t>
    <phoneticPr fontId="4" type="noConversion"/>
  </si>
  <si>
    <t>정선군 여량면 봉정리 362</t>
    <phoneticPr fontId="4" type="noConversion"/>
  </si>
  <si>
    <t>정선초 광하분교장</t>
    <phoneticPr fontId="4" type="noConversion"/>
  </si>
  <si>
    <t>정선군 정선읍 광하리 552</t>
    <phoneticPr fontId="4" type="noConversion"/>
  </si>
  <si>
    <t>임계초 화성분교장</t>
    <phoneticPr fontId="4" type="noConversion"/>
  </si>
  <si>
    <t>정선군 임계면 임계리 261-1</t>
    <phoneticPr fontId="4" type="noConversion"/>
  </si>
  <si>
    <t>북평초 숙암분교장</t>
    <phoneticPr fontId="4" type="noConversion"/>
  </si>
  <si>
    <t>정선군 북평면 숙암리 546</t>
    <phoneticPr fontId="4" type="noConversion"/>
  </si>
  <si>
    <t>임계초 도전분교장</t>
    <phoneticPr fontId="4" type="noConversion"/>
  </si>
  <si>
    <t>정선군 임계면 도전리 733-10</t>
    <phoneticPr fontId="4" type="noConversion"/>
  </si>
  <si>
    <t>남선초 낙동분교장</t>
    <phoneticPr fontId="4" type="noConversion"/>
  </si>
  <si>
    <t>정선군 남면 낙동리 613</t>
    <phoneticPr fontId="4" type="noConversion"/>
  </si>
  <si>
    <t>여량초 선양분교장</t>
    <phoneticPr fontId="4" type="noConversion"/>
  </si>
  <si>
    <t>정선군 여량면 고양리 233-1</t>
    <phoneticPr fontId="4" type="noConversion"/>
  </si>
  <si>
    <t>화동초 상동분교장</t>
    <phoneticPr fontId="4" type="noConversion"/>
  </si>
  <si>
    <t>정선군 화암면 건천리 220-5</t>
    <phoneticPr fontId="4" type="noConversion"/>
  </si>
  <si>
    <t>임계초 월탄분교장</t>
    <phoneticPr fontId="4" type="noConversion"/>
  </si>
  <si>
    <t>정선군 임계면 용산리 330-6</t>
  </si>
  <si>
    <t>임계초 월루분교장</t>
    <phoneticPr fontId="4" type="noConversion"/>
  </si>
  <si>
    <t>정선군 임계면 반천리 799-1</t>
  </si>
  <si>
    <t>백전초용소분교장</t>
  </si>
  <si>
    <t>정선군 화암면 백전리 101-2</t>
    <phoneticPr fontId="4" type="noConversion"/>
  </si>
  <si>
    <t>임계초군대분교장</t>
  </si>
  <si>
    <t>정선군 임계면 가목리 107</t>
    <phoneticPr fontId="4" type="noConversion"/>
  </si>
  <si>
    <t>정선초 생탄분교장</t>
    <phoneticPr fontId="4" type="noConversion"/>
  </si>
  <si>
    <t>정선군 정선읍 봉양리 848-1</t>
    <phoneticPr fontId="4" type="noConversion"/>
  </si>
  <si>
    <t>갈래초 대성분교장</t>
    <phoneticPr fontId="4" type="noConversion"/>
  </si>
  <si>
    <t>정선군 고한읍 고한리 334-65</t>
    <phoneticPr fontId="4" type="noConversion"/>
  </si>
  <si>
    <t>김화초교 운장분교장</t>
    <phoneticPr fontId="4" type="noConversion"/>
  </si>
  <si>
    <t>철원군 김화읍 생창리103번지</t>
    <phoneticPr fontId="4" type="noConversion"/>
  </si>
  <si>
    <t>와수초교 송동분교장</t>
    <phoneticPr fontId="4" type="noConversion"/>
  </si>
  <si>
    <t>철원군 서면 자등리 377-3번지</t>
    <phoneticPr fontId="4" type="noConversion"/>
  </si>
  <si>
    <t>도창초교 유곡분교장</t>
    <phoneticPr fontId="4" type="noConversion"/>
  </si>
  <si>
    <t>철원군 근북면 유곡리 512번지</t>
    <phoneticPr fontId="4" type="noConversion"/>
  </si>
  <si>
    <t>신철원초교 용화분교장</t>
    <phoneticPr fontId="4" type="noConversion"/>
  </si>
  <si>
    <t>철원군 갈말읍 신철원 73-3번지</t>
    <phoneticPr fontId="4" type="noConversion"/>
  </si>
  <si>
    <t>양지초등학교</t>
    <phoneticPr fontId="4" type="noConversion"/>
  </si>
  <si>
    <t>철원군 동송읍 양지리451-1번지</t>
    <phoneticPr fontId="4" type="noConversion"/>
  </si>
  <si>
    <t>철원초교 월하분교장</t>
    <phoneticPr fontId="4" type="noConversion"/>
  </si>
  <si>
    <t>철원군 철원읍 월하리66번지</t>
    <phoneticPr fontId="4" type="noConversion"/>
  </si>
  <si>
    <t>광덕초보명분교장</t>
    <phoneticPr fontId="4" type="noConversion"/>
  </si>
  <si>
    <t>화천군 사내면 광덕리 435-1</t>
  </si>
  <si>
    <t>논미초추곡분교장</t>
    <phoneticPr fontId="4" type="noConversion"/>
  </si>
  <si>
    <t>화천군 하남면 안평리 1244</t>
  </si>
  <si>
    <t>다목초대성분교장</t>
    <phoneticPr fontId="4" type="noConversion"/>
  </si>
  <si>
    <t>화천군 상서면 다목리 148-1</t>
  </si>
  <si>
    <t>대붕초동촌분교장</t>
    <phoneticPr fontId="4" type="noConversion"/>
  </si>
  <si>
    <t>화천군 화천읍 동촌리 434-1</t>
  </si>
  <si>
    <t>사내초삼일분교장</t>
    <phoneticPr fontId="4" type="noConversion"/>
  </si>
  <si>
    <t>화천군 사내면 삼일리 385</t>
  </si>
  <si>
    <t>신풍초만산분교장</t>
    <phoneticPr fontId="4" type="noConversion"/>
  </si>
  <si>
    <t>화천군 상서면 구운리 1449</t>
  </si>
  <si>
    <t>오음초방천분교장</t>
    <phoneticPr fontId="4" type="noConversion"/>
  </si>
  <si>
    <t>화천군 간동면 방천리 1355-1</t>
  </si>
  <si>
    <t>오음초운수분교장</t>
    <phoneticPr fontId="4" type="noConversion"/>
  </si>
  <si>
    <t>화천군 간동면 방천리 521</t>
  </si>
  <si>
    <t>원천초대곡분교장</t>
    <phoneticPr fontId="4" type="noConversion"/>
  </si>
  <si>
    <t>화천군 하남면 계성리 467</t>
  </si>
  <si>
    <t>화천군 상서면 신대리 450</t>
  </si>
  <si>
    <t>대붕초모일분교장</t>
    <phoneticPr fontId="4" type="noConversion"/>
  </si>
  <si>
    <t>화천군 화천읍 동촌리 1288</t>
  </si>
  <si>
    <t>대붕초수동분교장</t>
    <phoneticPr fontId="4" type="noConversion"/>
  </si>
  <si>
    <t>화천군 화천읍 동촌리 2412</t>
  </si>
  <si>
    <t>화천초신명분교장</t>
    <phoneticPr fontId="4" type="noConversion"/>
  </si>
  <si>
    <t>화천군 화천읍 신읍리 951-10</t>
  </si>
  <si>
    <t>화천초율대분교장</t>
    <phoneticPr fontId="4" type="noConversion"/>
  </si>
  <si>
    <t>화천군 화천읍 신읍리 212-1</t>
  </si>
  <si>
    <t>사내초명월분교장</t>
    <phoneticPr fontId="4" type="noConversion"/>
  </si>
  <si>
    <t>화천군 사내면 명월리 451</t>
    <phoneticPr fontId="4" type="noConversion"/>
  </si>
  <si>
    <t>용암초 거례분교장</t>
    <phoneticPr fontId="4" type="noConversion"/>
  </si>
  <si>
    <t>화천군 하남면 거례리 578</t>
    <phoneticPr fontId="4" type="noConversion"/>
  </si>
  <si>
    <t>비봉초상무룡분교장</t>
    <phoneticPr fontId="4" type="noConversion"/>
  </si>
  <si>
    <t>양구군 양구읍 상무룡1리 653-1</t>
    <phoneticPr fontId="4" type="noConversion"/>
  </si>
  <si>
    <t>용하초두무분교장</t>
    <phoneticPr fontId="4" type="noConversion"/>
  </si>
  <si>
    <t>양구군 남면 두무리 285</t>
    <phoneticPr fontId="4" type="noConversion"/>
  </si>
  <si>
    <t>임당초팔랑분교장</t>
    <phoneticPr fontId="4" type="noConversion"/>
  </si>
  <si>
    <t>양구군 동면 팔랑리 1289-1</t>
    <phoneticPr fontId="4" type="noConversion"/>
  </si>
  <si>
    <t>방산초초오미분교장</t>
    <phoneticPr fontId="4" type="noConversion"/>
  </si>
  <si>
    <t>양구군 방산면 오미리 237</t>
    <phoneticPr fontId="4" type="noConversion"/>
  </si>
  <si>
    <t>용하초학수분교장</t>
    <phoneticPr fontId="4" type="noConversion"/>
  </si>
  <si>
    <t>양구군 남면 청리 510-1</t>
    <phoneticPr fontId="4" type="noConversion"/>
  </si>
  <si>
    <t>도촌초원리분교장</t>
    <phoneticPr fontId="4" type="noConversion"/>
  </si>
  <si>
    <t>양구군 남면 원리 83-1</t>
    <phoneticPr fontId="4" type="noConversion"/>
  </si>
  <si>
    <t>오미초천미분교장</t>
    <phoneticPr fontId="4" type="noConversion"/>
  </si>
  <si>
    <t>양구군 방산면 천미리 293</t>
    <phoneticPr fontId="4" type="noConversion"/>
  </si>
  <si>
    <t>양구초도일분교장</t>
    <phoneticPr fontId="4" type="noConversion"/>
  </si>
  <si>
    <t>양구군 양구읍 상무룡리 411</t>
    <phoneticPr fontId="4" type="noConversion"/>
  </si>
  <si>
    <t>비봉초초공수분교장</t>
    <phoneticPr fontId="4" type="noConversion"/>
  </si>
  <si>
    <t>양구군 양구읍 공수리 372-2</t>
    <phoneticPr fontId="4" type="noConversion"/>
  </si>
  <si>
    <t>죽리초수인분교장</t>
    <phoneticPr fontId="4" type="noConversion"/>
  </si>
  <si>
    <t>양구군 양구읍 수인리 461-1</t>
    <phoneticPr fontId="4" type="noConversion"/>
  </si>
  <si>
    <t>비봉초고대분교장</t>
    <phoneticPr fontId="4" type="noConversion"/>
  </si>
  <si>
    <t>양구군 양구읍 고대리 226-2</t>
    <phoneticPr fontId="4" type="noConversion"/>
  </si>
  <si>
    <t>가로초등학교</t>
    <phoneticPr fontId="6" type="noConversion"/>
  </si>
  <si>
    <t>인제군 남면 가로리 517-1</t>
    <phoneticPr fontId="4" type="noConversion"/>
  </si>
  <si>
    <t>방동초 조경분교장</t>
    <phoneticPr fontId="6" type="noConversion"/>
  </si>
  <si>
    <t>인제군 기린면 방동리 2.1</t>
    <phoneticPr fontId="4" type="noConversion"/>
  </si>
  <si>
    <t>상남초 봉남분교장</t>
    <phoneticPr fontId="6" type="noConversion"/>
  </si>
  <si>
    <t>인제군 상남면 김부리 167-11</t>
    <phoneticPr fontId="4" type="noConversion"/>
  </si>
  <si>
    <t>어론초 갑둔분교장</t>
    <phoneticPr fontId="6" type="noConversion"/>
  </si>
  <si>
    <t>인제군 남면 갑둔리 769</t>
    <phoneticPr fontId="4" type="noConversion"/>
  </si>
  <si>
    <t>어론초 김부분교장</t>
    <phoneticPr fontId="6" type="noConversion"/>
  </si>
  <si>
    <t>인제군 남면 김부리 388</t>
    <phoneticPr fontId="4" type="noConversion"/>
  </si>
  <si>
    <t>어론초 화탄분교장</t>
    <phoneticPr fontId="6" type="noConversion"/>
  </si>
  <si>
    <t>인제군 남면 어론리 453</t>
    <phoneticPr fontId="4" type="noConversion"/>
  </si>
  <si>
    <t>원대초 와현분교장</t>
    <phoneticPr fontId="6" type="noConversion"/>
  </si>
  <si>
    <t>인제군 인제읍 원대리 789</t>
    <phoneticPr fontId="4" type="noConversion"/>
  </si>
  <si>
    <t>인제남초 동아분교장</t>
    <phoneticPr fontId="6" type="noConversion"/>
  </si>
  <si>
    <t>인제군 남면 남전리 248</t>
    <phoneticPr fontId="4" type="noConversion"/>
  </si>
  <si>
    <t>인제남초 원대분교장</t>
    <phoneticPr fontId="6" type="noConversion"/>
  </si>
  <si>
    <t>인제군 인제읍 원대리 643-1</t>
    <phoneticPr fontId="4" type="noConversion"/>
  </si>
  <si>
    <t>인제남초 회동분교장</t>
    <phoneticPr fontId="6" type="noConversion"/>
  </si>
  <si>
    <t>인제군 인제읍 원대리 544-1, 244-2</t>
    <phoneticPr fontId="4" type="noConversion"/>
  </si>
  <si>
    <t>인제초 가아분교장</t>
    <phoneticPr fontId="6" type="noConversion"/>
  </si>
  <si>
    <t>인제군 인제읍 가아리 319-2</t>
    <phoneticPr fontId="4" type="noConversion"/>
  </si>
  <si>
    <t>인제초 덕적분교장</t>
    <phoneticPr fontId="6" type="noConversion"/>
  </si>
  <si>
    <t>인제군 인제읍 덕적리 429-7</t>
    <phoneticPr fontId="4" type="noConversion"/>
  </si>
  <si>
    <t>인제초 장성분교장</t>
    <phoneticPr fontId="6" type="noConversion"/>
  </si>
  <si>
    <t>인제군 인제읍 덕적리 158</t>
    <phoneticPr fontId="4" type="noConversion"/>
  </si>
  <si>
    <t>부평동초등학교</t>
    <phoneticPr fontId="6" type="noConversion"/>
  </si>
  <si>
    <t>인제군 남면 부평리 335-4</t>
    <phoneticPr fontId="4" type="noConversion"/>
  </si>
  <si>
    <t>상남초 침교분교장</t>
    <phoneticPr fontId="6" type="noConversion"/>
  </si>
  <si>
    <t>인제군 상남면 상남리 1308</t>
    <phoneticPr fontId="4" type="noConversion"/>
  </si>
  <si>
    <t>서화초 서흥분교장</t>
    <phoneticPr fontId="6" type="noConversion"/>
  </si>
  <si>
    <t>인제군 서화면 서흥리 276-1</t>
    <phoneticPr fontId="4" type="noConversion"/>
  </si>
  <si>
    <t>인제초 고사분교장</t>
    <phoneticPr fontId="6" type="noConversion"/>
  </si>
  <si>
    <t>인제군 인제읍 고사리 520-12</t>
    <phoneticPr fontId="4" type="noConversion"/>
  </si>
  <si>
    <t>기린초 북리분교장</t>
    <phoneticPr fontId="6" type="noConversion"/>
  </si>
  <si>
    <t>인제군 기린면 북리 433</t>
    <phoneticPr fontId="4" type="noConversion"/>
  </si>
  <si>
    <t>상남초 미산분교장</t>
    <phoneticPr fontId="6" type="noConversion"/>
  </si>
  <si>
    <t>인제군 상남면 미산리 376-6</t>
    <phoneticPr fontId="4" type="noConversion"/>
  </si>
  <si>
    <t>부평초 수산분교장</t>
    <phoneticPr fontId="6" type="noConversion"/>
  </si>
  <si>
    <t>인제군 남면 수산리 490</t>
    <phoneticPr fontId="4" type="noConversion"/>
  </si>
  <si>
    <t>죽천초등학교</t>
    <phoneticPr fontId="6" type="noConversion"/>
  </si>
  <si>
    <t>인제군 기린면 서리 694-1</t>
    <phoneticPr fontId="4" type="noConversion"/>
  </si>
  <si>
    <t>원통초 효자분교장</t>
    <phoneticPr fontId="6" type="noConversion"/>
  </si>
  <si>
    <t>인제군 북면 월학리 1849-6</t>
    <phoneticPr fontId="4" type="noConversion"/>
  </si>
  <si>
    <t>부평초 정자분교장</t>
    <phoneticPr fontId="6" type="noConversion"/>
  </si>
  <si>
    <t>인제군 남면 정자리 361</t>
    <phoneticPr fontId="4" type="noConversion"/>
  </si>
  <si>
    <t>인제남초 하추분교장</t>
    <phoneticPr fontId="6" type="noConversion"/>
  </si>
  <si>
    <t>인제읍 하추리 438</t>
  </si>
  <si>
    <t>인제초 가리산분교장</t>
    <phoneticPr fontId="6" type="noConversion"/>
  </si>
  <si>
    <t>인제읍 가리산리 182-1</t>
    <phoneticPr fontId="4" type="noConversion"/>
  </si>
  <si>
    <t>부평초 소치분교장</t>
    <phoneticPr fontId="6" type="noConversion"/>
  </si>
  <si>
    <t>인제군 남면 소치리 624</t>
    <phoneticPr fontId="4" type="noConversion"/>
  </si>
  <si>
    <t>기린초 추대분교장</t>
    <phoneticPr fontId="6" type="noConversion"/>
  </si>
  <si>
    <t>인제군 기린면 진동리 662</t>
    <phoneticPr fontId="4" type="noConversion"/>
  </si>
  <si>
    <t>상남초 미교분교장</t>
    <phoneticPr fontId="6" type="noConversion"/>
  </si>
  <si>
    <t>인제군 상남면 상남리 1733-1</t>
    <phoneticPr fontId="4" type="noConversion"/>
  </si>
  <si>
    <t>부평초 수내분교장</t>
    <phoneticPr fontId="6" type="noConversion"/>
  </si>
  <si>
    <t>인제군 남면 상수내리 144-6</t>
    <phoneticPr fontId="4" type="noConversion"/>
  </si>
  <si>
    <t>부평초 신월분교장</t>
    <phoneticPr fontId="4" type="noConversion"/>
  </si>
  <si>
    <t>인제군 남면 신월리 244</t>
    <phoneticPr fontId="4" type="noConversion"/>
  </si>
  <si>
    <t>장신초등학교</t>
    <phoneticPr fontId="4" type="noConversion"/>
  </si>
  <si>
    <t>고성군 간성읍 장신리 71</t>
    <phoneticPr fontId="4" type="noConversion"/>
  </si>
  <si>
    <t>신평초등학교</t>
    <phoneticPr fontId="4" type="noConversion"/>
  </si>
  <si>
    <t>고성군 토성면 성대리 372</t>
    <phoneticPr fontId="4" type="noConversion"/>
  </si>
  <si>
    <t>동해</t>
    <phoneticPr fontId="4" type="noConversion"/>
  </si>
  <si>
    <t>강원계</t>
    <phoneticPr fontId="4" type="noConversion"/>
  </si>
  <si>
    <t>시회복지시설</t>
    <phoneticPr fontId="4" type="noConversion"/>
  </si>
  <si>
    <t>광주계</t>
    <phoneticPr fontId="3" type="noConversion"/>
  </si>
  <si>
    <t>울산계</t>
    <phoneticPr fontId="3" type="noConversion"/>
  </si>
  <si>
    <t>경기계</t>
    <phoneticPr fontId="3" type="noConversion"/>
  </si>
  <si>
    <t>충북계</t>
    <phoneticPr fontId="3" type="noConversion"/>
  </si>
  <si>
    <t>경기계</t>
    <phoneticPr fontId="4" type="noConversion"/>
  </si>
  <si>
    <t>충북계</t>
    <phoneticPr fontId="4" type="noConversion"/>
  </si>
  <si>
    <t>광주</t>
    <phoneticPr fontId="6" type="noConversion"/>
  </si>
  <si>
    <t>본량초등학교 선동분교장</t>
    <phoneticPr fontId="10" type="noConversion"/>
  </si>
  <si>
    <t>선동</t>
  </si>
  <si>
    <t>494 일원</t>
  </si>
  <si>
    <t>자연체험농장</t>
    <phoneticPr fontId="10" type="noConversion"/>
  </si>
  <si>
    <t>삼도남초등학교</t>
  </si>
  <si>
    <t>삼도동</t>
  </si>
  <si>
    <t>823-1 일원</t>
  </si>
  <si>
    <t>사단법인 외국인근로자문화센터</t>
    <phoneticPr fontId="10" type="noConversion"/>
  </si>
  <si>
    <t>대안교육 위탁기관(새날학교)</t>
  </si>
  <si>
    <t>평동서초등학교</t>
  </si>
  <si>
    <t>동산동</t>
  </si>
  <si>
    <t>225 일원</t>
    <phoneticPr fontId="10" type="noConversion"/>
  </si>
  <si>
    <t>다목적 인조잔디구장</t>
    <phoneticPr fontId="10" type="noConversion"/>
  </si>
  <si>
    <t>본량중학교</t>
  </si>
  <si>
    <t>618-8 일원</t>
  </si>
  <si>
    <t>광산구청 외 2</t>
    <phoneticPr fontId="10" type="noConversion"/>
  </si>
  <si>
    <t>주민참여형 문화시설
(더하기센터)</t>
  </si>
  <si>
    <t>대촌동초등학교</t>
  </si>
  <si>
    <t>양과동</t>
  </si>
  <si>
    <t>890 일원</t>
  </si>
  <si>
    <t>남구청</t>
    <phoneticPr fontId="10" type="noConversion"/>
  </si>
  <si>
    <t>전통문화커뮤니티센터</t>
  </si>
  <si>
    <t>지원중학교</t>
  </si>
  <si>
    <t>소태동</t>
  </si>
  <si>
    <t>491 일원</t>
  </si>
  <si>
    <t>방송통신고(주간반)/
학교폭력피해학생전담기관</t>
    <phoneticPr fontId="10" type="noConversion"/>
  </si>
  <si>
    <t>장애인정보화협회 외 2</t>
    <phoneticPr fontId="10" type="noConversion"/>
  </si>
  <si>
    <t>평생교육, 역사, 정보화 등 
교육시설(폐교 일부 1층 대부 중)</t>
    <phoneticPr fontId="10" type="noConversion"/>
  </si>
  <si>
    <t>주암초등학교</t>
  </si>
  <si>
    <t>광주광역시 북구 대촌동 833-2</t>
    <phoneticPr fontId="4" type="noConversion"/>
  </si>
  <si>
    <t>하남초등학교 하북분교장</t>
    <phoneticPr fontId="4" type="noConversion"/>
  </si>
  <si>
    <t>광주광역시 광산구 진곡동 21-5 일원</t>
  </si>
  <si>
    <t>임곡초등학교 등임분교장</t>
    <phoneticPr fontId="4" type="noConversion"/>
  </si>
  <si>
    <t>광주광역시 광산구 등임동 410</t>
  </si>
  <si>
    <t>삼도초등학교 삼거분교장</t>
    <phoneticPr fontId="4" type="noConversion"/>
  </si>
  <si>
    <t>광주광역시 광산구 삼거동 400-4</t>
  </si>
  <si>
    <t>송정중앙초등학교 서봉분교장</t>
    <phoneticPr fontId="4" type="noConversion"/>
  </si>
  <si>
    <t>광주광역시 광산구 서봉동 518</t>
  </si>
  <si>
    <t>비아남초등학교</t>
    <phoneticPr fontId="4" type="noConversion"/>
  </si>
  <si>
    <t>광주광역시 광산구 신가동 1-1</t>
  </si>
  <si>
    <t>송정동초등학교 송남분교장</t>
    <phoneticPr fontId="4" type="noConversion"/>
  </si>
  <si>
    <t>광주광역시 광산구 신촌동 532-62</t>
  </si>
  <si>
    <t>지원초등학교</t>
  </si>
  <si>
    <t>광주광역시 동구 내남동 299-1</t>
  </si>
  <si>
    <t>옹진군</t>
    <phoneticPr fontId="4" type="noConversion"/>
  </si>
  <si>
    <t>중구</t>
    <phoneticPr fontId="4" type="noConversion"/>
  </si>
  <si>
    <t>미추홀구</t>
    <phoneticPr fontId="3" type="noConversion"/>
  </si>
  <si>
    <t>강화군</t>
    <phoneticPr fontId="3" type="noConversion"/>
  </si>
  <si>
    <t>옹진군</t>
    <phoneticPr fontId="3" type="noConversion"/>
  </si>
  <si>
    <t>중구</t>
    <phoneticPr fontId="3" type="noConversion"/>
  </si>
  <si>
    <t>광산구</t>
    <phoneticPr fontId="3" type="noConversion"/>
  </si>
  <si>
    <t>남구</t>
    <phoneticPr fontId="3" type="noConversion"/>
  </si>
  <si>
    <t>동구</t>
    <phoneticPr fontId="3" type="noConversion"/>
  </si>
  <si>
    <t>청주</t>
  </si>
  <si>
    <t xml:space="preserve">현암초 </t>
    <phoneticPr fontId="10" type="noConversion"/>
  </si>
  <si>
    <t>청주시 흥덕구</t>
  </si>
  <si>
    <t>현암동</t>
  </si>
  <si>
    <t>충북학생롤러경기장</t>
  </si>
  <si>
    <t>오창초 유리분교</t>
    <phoneticPr fontId="10" type="noConversion"/>
  </si>
  <si>
    <t>청주시 청원구</t>
  </si>
  <si>
    <t>오창읍</t>
  </si>
  <si>
    <t>유리 394</t>
  </si>
  <si>
    <t>충청북도특수교육원(다사랑체육관)</t>
  </si>
  <si>
    <t>남일초두산분교</t>
    <phoneticPr fontId="10" type="noConversion"/>
  </si>
  <si>
    <t>청주시 상당구</t>
  </si>
  <si>
    <t>남일면</t>
  </si>
  <si>
    <t>두산리 106-1</t>
  </si>
  <si>
    <t>충북두산학생테니스장</t>
  </si>
  <si>
    <t xml:space="preserve">외천초 </t>
    <phoneticPr fontId="10" type="noConversion"/>
  </si>
  <si>
    <t>청주시 서원구</t>
  </si>
  <si>
    <t>남이면</t>
  </si>
  <si>
    <t>부용외천리 290</t>
  </si>
  <si>
    <t>충북학생체육센터</t>
  </si>
  <si>
    <t>남이초 구암분교</t>
    <phoneticPr fontId="10" type="noConversion"/>
  </si>
  <si>
    <t>구암리 275</t>
  </si>
  <si>
    <t>청주혜화학교</t>
  </si>
  <si>
    <t>구)주성중</t>
    <phoneticPr fontId="10" type="noConversion"/>
  </si>
  <si>
    <t>수동</t>
  </si>
  <si>
    <t>충북진로교육원</t>
  </si>
  <si>
    <t>구)충북체육고</t>
  </si>
  <si>
    <t>사직동</t>
  </si>
  <si>
    <t>808-4</t>
  </si>
  <si>
    <t>충북국제교육원 다문화교육지원센터</t>
  </si>
  <si>
    <t xml:space="preserve">구)가덕중 </t>
    <phoneticPr fontId="10" type="noConversion"/>
  </si>
  <si>
    <t>가덕면</t>
  </si>
  <si>
    <t>수곡리 255</t>
  </si>
  <si>
    <t>가칭)단재고 설립</t>
  </si>
  <si>
    <t xml:space="preserve">구)복대초 </t>
    <phoneticPr fontId="10" type="noConversion"/>
  </si>
  <si>
    <t>복대동</t>
  </si>
  <si>
    <t>709-4</t>
  </si>
  <si>
    <t>충청북도교육도서관 임시청사</t>
  </si>
  <si>
    <t>옥산초 호죽분교</t>
    <phoneticPr fontId="10" type="noConversion"/>
  </si>
  <si>
    <t>옥산면</t>
  </si>
  <si>
    <t>호죽리 300-3</t>
  </si>
  <si>
    <t>㈜풀무리</t>
  </si>
  <si>
    <t>약용식물 생산</t>
  </si>
  <si>
    <t>미원중 운암분교</t>
    <phoneticPr fontId="10" type="noConversion"/>
  </si>
  <si>
    <t>미원면</t>
  </si>
  <si>
    <t>운암리 593</t>
  </si>
  <si>
    <t>화림휴 협동조합</t>
  </si>
  <si>
    <t>발효식초 생산</t>
  </si>
  <si>
    <t>미원초 종암분교</t>
    <phoneticPr fontId="10" type="noConversion"/>
  </si>
  <si>
    <t>종암리 387</t>
  </si>
  <si>
    <t>사단법인 일하는공동체</t>
  </si>
  <si>
    <t>담쟁이장애인작업보호장</t>
  </si>
  <si>
    <t>문의초 구룡분교</t>
    <phoneticPr fontId="10" type="noConversion"/>
  </si>
  <si>
    <t>문의면</t>
  </si>
  <si>
    <t>구룡리 338</t>
  </si>
  <si>
    <t>김ㅇㅇ</t>
    <phoneticPr fontId="10" type="noConversion"/>
  </si>
  <si>
    <t>구룡문화예술촌</t>
  </si>
  <si>
    <t>낭성초 갈산분교</t>
    <phoneticPr fontId="10" type="noConversion"/>
  </si>
  <si>
    <t>낭성면</t>
  </si>
  <si>
    <t>갈산리 341-1</t>
  </si>
  <si>
    <t>박ㅇㅇ</t>
    <phoneticPr fontId="10" type="noConversion"/>
  </si>
  <si>
    <t>키즈캠핑장</t>
  </si>
  <si>
    <t>가덕초 상야분교</t>
    <phoneticPr fontId="10" type="noConversion"/>
  </si>
  <si>
    <t>상야리 351-1</t>
  </si>
  <si>
    <t>이ㅇㅇ</t>
    <phoneticPr fontId="10" type="noConversion"/>
  </si>
  <si>
    <t>도서</t>
  </si>
  <si>
    <t>충주</t>
  </si>
  <si>
    <t>성남초 종인분교</t>
  </si>
  <si>
    <t>충주시</t>
  </si>
  <si>
    <t>종민동</t>
  </si>
  <si>
    <t>510-3</t>
  </si>
  <si>
    <t>충청북도교직원복지회관</t>
  </si>
  <si>
    <t>노은초 수상분교</t>
  </si>
  <si>
    <t>노은면</t>
  </si>
  <si>
    <t>안락리 119-1</t>
  </si>
  <si>
    <t>충주혜성학교</t>
  </si>
  <si>
    <t>중앙탑초</t>
    <phoneticPr fontId="10" type="noConversion"/>
  </si>
  <si>
    <t>중앙탑면</t>
  </si>
  <si>
    <t>탑평리 212-1</t>
  </si>
  <si>
    <t>단재교육연수원북부분원</t>
  </si>
  <si>
    <t>대소원초</t>
  </si>
  <si>
    <t>대소원면</t>
  </si>
  <si>
    <t>본리 569-15</t>
  </si>
  <si>
    <t>(가칭)중ㆍ북부교육용시설복합센터</t>
  </si>
  <si>
    <t>남한강초</t>
  </si>
  <si>
    <t>문화동</t>
  </si>
  <si>
    <t>충북소프트웨어교육지원체험센터</t>
  </si>
  <si>
    <t>충주중앙중 가금분교</t>
  </si>
  <si>
    <t>가흥리 361-7</t>
  </si>
  <si>
    <t>충북학생수련원 아웃도어스쿨 활용</t>
  </si>
  <si>
    <t>산척중</t>
  </si>
  <si>
    <t>산척면</t>
  </si>
  <si>
    <t>영덕리 718-2</t>
  </si>
  <si>
    <t>유아교육진흥원 활용</t>
  </si>
  <si>
    <t>주덕고</t>
  </si>
  <si>
    <t>주덕읍</t>
  </si>
  <si>
    <t>신중리 130-3</t>
  </si>
  <si>
    <t>주덕중 톻합</t>
  </si>
  <si>
    <t>추평초</t>
  </si>
  <si>
    <t>엄정면</t>
  </si>
  <si>
    <t>추평리 454</t>
  </si>
  <si>
    <t>㈜충주반딧불오토캠핑장
권ㅇㅇ</t>
  </si>
  <si>
    <t>주말영농체험장</t>
  </si>
  <si>
    <t>복성초</t>
  </si>
  <si>
    <t>앙성면</t>
  </si>
  <si>
    <t>지당리 201-5</t>
  </si>
  <si>
    <t>황ㅇㅇ</t>
    <phoneticPr fontId="10" type="noConversion"/>
  </si>
  <si>
    <t>목공예작업실</t>
  </si>
  <si>
    <t>산척초 명서분교</t>
  </si>
  <si>
    <t>명서리 493-7</t>
  </si>
  <si>
    <t>명돌학교 유한회사
이ㅇㅇ</t>
  </si>
  <si>
    <t>청소년 수련시설</t>
  </si>
  <si>
    <t>소태초 덕은분교</t>
  </si>
  <si>
    <t>소태면</t>
  </si>
  <si>
    <t>덕은리 229</t>
  </si>
  <si>
    <t>농업회사법인 덕은 주식회사
이ㅇㅇ, 신ㅇㅇ</t>
  </si>
  <si>
    <t>농산촌 생태체험학습장
및 도농교류사업장</t>
  </si>
  <si>
    <t>동량초 하천분교</t>
  </si>
  <si>
    <t>동량면</t>
  </si>
  <si>
    <t>손동리 336</t>
  </si>
  <si>
    <t>오ㅇㅇ</t>
  </si>
  <si>
    <t>작은도서관</t>
  </si>
  <si>
    <t>엄정초 목계분교</t>
  </si>
  <si>
    <t>목계리 111</t>
  </si>
  <si>
    <t>영농조합법인 목계장터 
유ㅇㅇ</t>
  </si>
  <si>
    <t>공동작업장,농촌체험 및 귀농귀촌교육센터</t>
  </si>
  <si>
    <t>수회초 팔봉분교</t>
  </si>
  <si>
    <t>살미면</t>
  </si>
  <si>
    <t>토계리 263</t>
  </si>
  <si>
    <t>조ㅇㅇ</t>
  </si>
  <si>
    <t>전통문화체험 및
자연생태체험학습장</t>
  </si>
  <si>
    <t>창암초</t>
  </si>
  <si>
    <t>가금면</t>
  </si>
  <si>
    <t>창동리 산22-2</t>
  </si>
  <si>
    <t>㈜국원승마아카데미
정ㅇㅇ</t>
  </si>
  <si>
    <t>농촌 승마체험장</t>
  </si>
  <si>
    <t>세성초 공이분교</t>
  </si>
  <si>
    <t>공이리 448-1</t>
  </si>
  <si>
    <t>공이동 영농조합법인
이ㅇㅇ</t>
  </si>
  <si>
    <t>영농체험 및 도농교류사업장</t>
  </si>
  <si>
    <t>강천초 단암분교</t>
  </si>
  <si>
    <t>단암리 412-1</t>
  </si>
  <si>
    <t>㈜스카이어드벤처
이ㅇㅇ, 박ㅇㅇ</t>
  </si>
  <si>
    <t>도농교류체험장, 항공기사용사업
 및 항공레저스포츠사업</t>
  </si>
  <si>
    <t>강천초</t>
  </si>
  <si>
    <t>목미리 89-2</t>
  </si>
  <si>
    <t>이ㅇㅇ</t>
  </si>
  <si>
    <t>지역특산물판매사업장
 및 체험학습장</t>
  </si>
  <si>
    <t>앙성초 영죽분교</t>
  </si>
  <si>
    <t>영죽리 264-1</t>
  </si>
  <si>
    <t>참살이영농조합법인
박ㅇㅇ</t>
  </si>
  <si>
    <t>세성초 향산분교</t>
  </si>
  <si>
    <t>향산리 379</t>
  </si>
  <si>
    <t>천ㅇㅇ</t>
  </si>
  <si>
    <t>전통문화체험시설</t>
  </si>
  <si>
    <t>야동초</t>
  </si>
  <si>
    <t>야동리 487</t>
  </si>
  <si>
    <t>쇠불리교육협동조합
김ㅇㅇ</t>
  </si>
  <si>
    <t>영농체험시설</t>
  </si>
  <si>
    <t>동량초 서운분교</t>
  </si>
  <si>
    <t>서운리 155</t>
  </si>
  <si>
    <t>파이브스톤즈
이ㅇㅇ</t>
  </si>
  <si>
    <t>아웃도어상담센터</t>
  </si>
  <si>
    <t>제천</t>
  </si>
  <si>
    <t>청풍초학현분교장</t>
  </si>
  <si>
    <t>제천시</t>
  </si>
  <si>
    <t>학현리 산18-1</t>
  </si>
  <si>
    <t>충청북도학생수련원 제천분원</t>
  </si>
  <si>
    <t>입석초</t>
    <phoneticPr fontId="10" type="noConversion"/>
  </si>
  <si>
    <t>송학면</t>
  </si>
  <si>
    <t>입석리 609-2</t>
  </si>
  <si>
    <t>제천학생회관에서 임시사용</t>
    <phoneticPr fontId="10" type="noConversion"/>
  </si>
  <si>
    <t>두학초자작분교장</t>
  </si>
  <si>
    <t>자작동</t>
  </si>
  <si>
    <t>256-4</t>
  </si>
  <si>
    <t>윤o</t>
  </si>
  <si>
    <t>염색체험교육용시설 및 일반야영장</t>
  </si>
  <si>
    <t>양화초</t>
    <phoneticPr fontId="10" type="noConversion"/>
  </si>
  <si>
    <t>양화리 623</t>
  </si>
  <si>
    <t>지적박물관 및 문화시설</t>
  </si>
  <si>
    <t>금성초장선분교장</t>
  </si>
  <si>
    <t>장선리 98</t>
  </si>
  <si>
    <t>임ㅇㅇ</t>
  </si>
  <si>
    <t>콩가공 및 소득증대시설</t>
  </si>
  <si>
    <t>제천</t>
    <phoneticPr fontId="10" type="noConversion"/>
  </si>
  <si>
    <t>덕산초월악분교장</t>
  </si>
  <si>
    <t>덕산면</t>
  </si>
  <si>
    <t>월악리 596</t>
  </si>
  <si>
    <t>박ㅇㅇ, 박ㅇㅇ</t>
  </si>
  <si>
    <t xml:space="preserve">전통문화체험장 및 야영장 </t>
  </si>
  <si>
    <t>공전초</t>
    <phoneticPr fontId="10" type="noConversion"/>
  </si>
  <si>
    <t>봉양읍</t>
  </si>
  <si>
    <t>공전리 265</t>
  </si>
  <si>
    <t>㈜좋은아침 안ㅇㅇ</t>
  </si>
  <si>
    <t>발효효소아카데미 및 교육용시설</t>
  </si>
  <si>
    <t>한수중</t>
    <phoneticPr fontId="10" type="noConversion"/>
  </si>
  <si>
    <t>한수면</t>
  </si>
  <si>
    <t>송계리 309-1</t>
  </si>
  <si>
    <t>최ㅇㅇ</t>
  </si>
  <si>
    <t>한국축구학교 및 교육용시설</t>
  </si>
  <si>
    <t>유덕초복평분교장</t>
  </si>
  <si>
    <t>수산리 833-2</t>
  </si>
  <si>
    <t>정ㅇㅇ</t>
  </si>
  <si>
    <t>농촌휴양시설 및 소득증대시설</t>
  </si>
  <si>
    <t>송학초송한분교장</t>
  </si>
  <si>
    <t>송한리 543</t>
  </si>
  <si>
    <t>서울특별시</t>
  </si>
  <si>
    <t>청소년가족체험시설 및 교육용시설</t>
  </si>
  <si>
    <t>금성초중전분교장</t>
  </si>
  <si>
    <t>포전리 409-2</t>
  </si>
  <si>
    <t>㈜금성 이ㅇㅇ</t>
  </si>
  <si>
    <t>농산물가공 및 소득증대시설</t>
  </si>
  <si>
    <t>보은</t>
  </si>
  <si>
    <t>관기초적암분교</t>
    <phoneticPr fontId="10" type="noConversion"/>
  </si>
  <si>
    <t>보은군</t>
  </si>
  <si>
    <t>마로면</t>
  </si>
  <si>
    <t>적암리 149</t>
  </si>
  <si>
    <t>클레이21</t>
  </si>
  <si>
    <t>미용재료 생산 및 도자기 및 세라믹 체험장</t>
  </si>
  <si>
    <t>관기초기대분교</t>
    <phoneticPr fontId="10" type="noConversion"/>
  </si>
  <si>
    <t>기대리 328-2</t>
  </si>
  <si>
    <t>대추재배시설</t>
  </si>
  <si>
    <t>보덕초</t>
    <phoneticPr fontId="10" type="noConversion"/>
  </si>
  <si>
    <t>탄부면</t>
  </si>
  <si>
    <t>하장리 35-5</t>
  </si>
  <si>
    <t>㈜조운산업</t>
  </si>
  <si>
    <t>중부전인교육원(청소년수련원)</t>
  </si>
  <si>
    <t>탄부초사직분교</t>
    <phoneticPr fontId="10" type="noConversion"/>
  </si>
  <si>
    <t>사직리 151-3</t>
  </si>
  <si>
    <t>㈜어라운드</t>
  </si>
  <si>
    <t>테마파크운영(캠핑, 체험학습, 갤러리)</t>
  </si>
  <si>
    <t>수정초법주분교</t>
    <phoneticPr fontId="10" type="noConversion"/>
  </si>
  <si>
    <t>속리산면</t>
  </si>
  <si>
    <t>상판리 201-2</t>
  </si>
  <si>
    <t>보은군청</t>
  </si>
  <si>
    <t>숲길안내센터</t>
  </si>
  <si>
    <t>구)북암초</t>
    <phoneticPr fontId="10" type="noConversion"/>
  </si>
  <si>
    <t>북암리 318</t>
  </si>
  <si>
    <t>마을 소득증대시설</t>
  </si>
  <si>
    <t>산외초장갑분교</t>
    <phoneticPr fontId="10" type="noConversion"/>
  </si>
  <si>
    <t>장갑리 318</t>
  </si>
  <si>
    <t>강ㅇㅇ</t>
  </si>
  <si>
    <t>속리산 사나래캠핑장</t>
  </si>
  <si>
    <t>산외초산대분교</t>
    <phoneticPr fontId="10" type="noConversion"/>
  </si>
  <si>
    <t>산대리 118-1</t>
  </si>
  <si>
    <t>산대복합영농조합법인</t>
  </si>
  <si>
    <t>마루치 체험학교</t>
  </si>
  <si>
    <t>(구)내북초</t>
    <phoneticPr fontId="10" type="noConversion"/>
  </si>
  <si>
    <t>내북면</t>
  </si>
  <si>
    <t>동산리 1199</t>
  </si>
  <si>
    <t>(사)충청북도내부장애인협회</t>
  </si>
  <si>
    <t>내부 장애인재활교육장</t>
  </si>
  <si>
    <t>내북초아곡분교</t>
    <phoneticPr fontId="10" type="noConversion"/>
  </si>
  <si>
    <t>상궁리 46-2</t>
  </si>
  <si>
    <t>김ㅇㅇ</t>
  </si>
  <si>
    <t>키즈드림캠핑장</t>
  </si>
  <si>
    <t>내북초이식분교</t>
    <phoneticPr fontId="10" type="noConversion"/>
  </si>
  <si>
    <t>이식리 84</t>
  </si>
  <si>
    <t>조 o o</t>
  </si>
  <si>
    <t>일상화</t>
  </si>
  <si>
    <t>삼산초중초분교</t>
    <phoneticPr fontId="10" type="noConversion"/>
  </si>
  <si>
    <t>보은읍</t>
  </si>
  <si>
    <t>중초리 408-1</t>
  </si>
  <si>
    <t>보은지역자활센터</t>
  </si>
  <si>
    <t>회인초회동분교</t>
    <phoneticPr fontId="10" type="noConversion"/>
  </si>
  <si>
    <t>회인면</t>
  </si>
  <si>
    <t>고석리 123-1</t>
  </si>
  <si>
    <t>류ㅇㅇ</t>
    <phoneticPr fontId="10" type="noConversion"/>
  </si>
  <si>
    <t>동광초 학림분교</t>
    <phoneticPr fontId="10" type="noConversion"/>
  </si>
  <si>
    <t>중동리 9-1</t>
  </si>
  <si>
    <t>보은 인라인롤러경기장</t>
  </si>
  <si>
    <t>옥천</t>
  </si>
  <si>
    <t>죽향초 군북분교</t>
    <phoneticPr fontId="10" type="noConversion"/>
  </si>
  <si>
    <t>옥천군</t>
  </si>
  <si>
    <t>소정리 245</t>
  </si>
  <si>
    <t>학생전용 정구장</t>
  </si>
  <si>
    <t>동이중</t>
    <phoneticPr fontId="10" type="noConversion"/>
  </si>
  <si>
    <t>동이면</t>
  </si>
  <si>
    <t>적하리 672</t>
  </si>
  <si>
    <t xml:space="preserve"> 노인요양시설</t>
  </si>
  <si>
    <t>안내초 용촌분교</t>
    <phoneticPr fontId="10" type="noConversion"/>
  </si>
  <si>
    <t>안내면</t>
  </si>
  <si>
    <t>용촌리 160</t>
  </si>
  <si>
    <t>지역주민 소득증대시설 및 농촌 체험학습, 캠핑장</t>
  </si>
  <si>
    <t>이원초 지탄분교</t>
    <phoneticPr fontId="10" type="noConversion"/>
  </si>
  <si>
    <t>이원면</t>
  </si>
  <si>
    <t>지탄리 734-5</t>
  </si>
  <si>
    <t>전통한옥제작 및 체험학습</t>
  </si>
  <si>
    <t>청산초 대월분교</t>
    <phoneticPr fontId="10" type="noConversion"/>
  </si>
  <si>
    <t>청산면</t>
  </si>
  <si>
    <t>대성리 173-1</t>
  </si>
  <si>
    <t>대성초</t>
    <phoneticPr fontId="10" type="noConversion"/>
  </si>
  <si>
    <t>의평리 276-2</t>
  </si>
  <si>
    <t>지역주민 소득증대시설 및 공동이용시설</t>
  </si>
  <si>
    <t>청동초</t>
    <phoneticPr fontId="10" type="noConversion"/>
  </si>
  <si>
    <t>효목리 675-1</t>
  </si>
  <si>
    <t>신ㅇㅇ</t>
  </si>
  <si>
    <t>소득증대시설(농.특산물 가공및 판매)</t>
  </si>
  <si>
    <t>청성초 묘금분교</t>
    <phoneticPr fontId="10" type="noConversion"/>
  </si>
  <si>
    <t>청성면</t>
  </si>
  <si>
    <t>묘금리 19-1</t>
  </si>
  <si>
    <t>지역주민 소득증대시설 및 공동이용시설(캠핑장)</t>
  </si>
  <si>
    <t>영동</t>
  </si>
  <si>
    <t>용화초자계분교장</t>
  </si>
  <si>
    <t>영동군</t>
  </si>
  <si>
    <t>용화면</t>
  </si>
  <si>
    <t>자계리 569</t>
  </si>
  <si>
    <t>자계예술촌</t>
  </si>
  <si>
    <t>공연, 문화예술활동</t>
  </si>
  <si>
    <t>미봉초</t>
  </si>
  <si>
    <t>양강면</t>
  </si>
  <si>
    <t>유점리 697-3</t>
  </si>
  <si>
    <t>미봉마을학교</t>
  </si>
  <si>
    <t>마을공동이용시설
(행복교육지구사업연계)</t>
  </si>
  <si>
    <t>황간면</t>
  </si>
  <si>
    <t>용암리 642</t>
  </si>
  <si>
    <t>캠핑장 및 피싱파크</t>
  </si>
  <si>
    <t>천덕초</t>
  </si>
  <si>
    <t>매곡면</t>
  </si>
  <si>
    <t>공수리 463-2</t>
  </si>
  <si>
    <t>전태일을 따르는 사이버노동대학</t>
  </si>
  <si>
    <t>사이버노동대학연수원</t>
  </si>
  <si>
    <t>학산초봉산분교장</t>
  </si>
  <si>
    <t>학산면</t>
  </si>
  <si>
    <t>황산리 563-1</t>
  </si>
  <si>
    <t>가람한옥</t>
  </si>
  <si>
    <t>한옥 건축기술 교육 및 전수</t>
  </si>
  <si>
    <t>용산초</t>
  </si>
  <si>
    <t>용산면</t>
  </si>
  <si>
    <t>한곡리 206-2</t>
  </si>
  <si>
    <t>㈜다온찬</t>
  </si>
  <si>
    <t>김치 및 반찬 등 제조</t>
  </si>
  <si>
    <t>상촌초황학분교장</t>
  </si>
  <si>
    <t>상촌면</t>
  </si>
  <si>
    <t>궁촌리 301</t>
  </si>
  <si>
    <t>정ㅇㅇ</t>
    <phoneticPr fontId="10" type="noConversion"/>
  </si>
  <si>
    <t>컨테이너 및 이동주택 제작, 판매, 전시</t>
  </si>
  <si>
    <t>양산초천태분교장</t>
  </si>
  <si>
    <t>양산면</t>
  </si>
  <si>
    <t>호탄리 708-1</t>
  </si>
  <si>
    <t>강ㅇㅇ</t>
    <phoneticPr fontId="10" type="noConversion"/>
  </si>
  <si>
    <t>청소년 수련, 체험, 도서관</t>
  </si>
  <si>
    <t>상촌중</t>
  </si>
  <si>
    <t>유곡리 467-3</t>
  </si>
  <si>
    <t>영동군청</t>
  </si>
  <si>
    <t>영동군 산촌거점권역사업</t>
  </si>
  <si>
    <t>영동초화신분교장</t>
  </si>
  <si>
    <t>영동읍</t>
  </si>
  <si>
    <t>화신리 228-3</t>
  </si>
  <si>
    <t>상촌초물한분교장</t>
  </si>
  <si>
    <t>물한리 643</t>
  </si>
  <si>
    <t>교직원휴양소</t>
  </si>
  <si>
    <t>진천</t>
  </si>
  <si>
    <t>신덕초</t>
    <phoneticPr fontId="10" type="noConversion"/>
  </si>
  <si>
    <t>진천군</t>
  </si>
  <si>
    <t>진천읍</t>
  </si>
  <si>
    <t>삼덕리 607-2</t>
  </si>
  <si>
    <t>진천유치원</t>
  </si>
  <si>
    <t>백곡중</t>
    <phoneticPr fontId="10" type="noConversion"/>
  </si>
  <si>
    <t>백곡면</t>
  </si>
  <si>
    <t>사송리 476-1</t>
  </si>
  <si>
    <t>충청북도교육도서관분관
(진천문학관)</t>
  </si>
  <si>
    <t>구)옥동초</t>
    <phoneticPr fontId="10" type="noConversion"/>
  </si>
  <si>
    <t>덕산읍</t>
  </si>
  <si>
    <t>옥동리 359-2</t>
  </si>
  <si>
    <t>충청북도국제교육원
중부분원</t>
  </si>
  <si>
    <t>구정초 오상분교</t>
    <phoneticPr fontId="10" type="noConversion"/>
  </si>
  <si>
    <t>초평면</t>
  </si>
  <si>
    <t>은암리 290-1</t>
  </si>
  <si>
    <t>송ㅇㅇ</t>
    <phoneticPr fontId="10" type="noConversion"/>
  </si>
  <si>
    <t>태양광에너지발전연구소</t>
  </si>
  <si>
    <t>백곡초 성대분교</t>
    <phoneticPr fontId="10" type="noConversion"/>
  </si>
  <si>
    <t>성대리 498-2</t>
  </si>
  <si>
    <t>도자기공방 및 체험학습</t>
  </si>
  <si>
    <t>괴산증평</t>
  </si>
  <si>
    <t>칠성초 쌍곡분교</t>
    <phoneticPr fontId="10" type="noConversion"/>
  </si>
  <si>
    <t>괴산군</t>
  </si>
  <si>
    <t>칠성면</t>
  </si>
  <si>
    <t>쌍곡리 157</t>
  </si>
  <si>
    <t>목도고</t>
    <phoneticPr fontId="10" type="noConversion"/>
  </si>
  <si>
    <t>불정면</t>
  </si>
  <si>
    <t>목도리 360</t>
  </si>
  <si>
    <t>목도나루학교 물품임시보관</t>
    <phoneticPr fontId="10" type="noConversion"/>
  </si>
  <si>
    <t>세평초</t>
    <phoneticPr fontId="10" type="noConversion"/>
  </si>
  <si>
    <t>세평리 214</t>
  </si>
  <si>
    <t>조ㅇㅇ</t>
    <phoneticPr fontId="10" type="noConversion"/>
  </si>
  <si>
    <t>체험학습 캠핑장</t>
  </si>
  <si>
    <t>감물중</t>
    <phoneticPr fontId="10" type="noConversion"/>
  </si>
  <si>
    <t>감물면</t>
  </si>
  <si>
    <t>광전리 112</t>
  </si>
  <si>
    <t>흙사랑영농조합법인</t>
  </si>
  <si>
    <t>주민 교육·문화·복지사업</t>
  </si>
  <si>
    <t>오수초</t>
    <phoneticPr fontId="10" type="noConversion"/>
  </si>
  <si>
    <t>연풍면</t>
  </si>
  <si>
    <t>유하리 196-9</t>
  </si>
  <si>
    <t>나무야나무야농업회사법인</t>
  </si>
  <si>
    <t>체험 및 휴식공간(야영장)</t>
  </si>
  <si>
    <t>백봉초 장암분교</t>
    <phoneticPr fontId="10" type="noConversion"/>
  </si>
  <si>
    <t>청안면</t>
  </si>
  <si>
    <t>장암리 401-1</t>
  </si>
  <si>
    <t>임원경제사회적협동조합</t>
  </si>
  <si>
    <t>친환경 토종, 토양, 생태 자연학습장</t>
  </si>
  <si>
    <t>추산초</t>
    <phoneticPr fontId="10" type="noConversion"/>
  </si>
  <si>
    <t>추산리 545-2</t>
  </si>
  <si>
    <t>한국농어촌공사</t>
  </si>
  <si>
    <t>만년지구 수리시설개보수사업 임시사무실 부지(운동장 일부)</t>
  </si>
  <si>
    <t>음성</t>
  </si>
  <si>
    <t>감곡초 상평분교</t>
    <phoneticPr fontId="10" type="noConversion"/>
  </si>
  <si>
    <t>음성군</t>
  </si>
  <si>
    <t>감곡면</t>
  </si>
  <si>
    <t>상평리 344-4</t>
  </si>
  <si>
    <t>극동대학교</t>
  </si>
  <si>
    <t>대학교 교육용시설</t>
  </si>
  <si>
    <t>대장초</t>
    <phoneticPr fontId="10" type="noConversion"/>
  </si>
  <si>
    <t>소이면</t>
  </si>
  <si>
    <t>대장리 374-1</t>
  </si>
  <si>
    <t>(사)한국지역산업문화협회</t>
  </si>
  <si>
    <t>원남초 문암분교</t>
  </si>
  <si>
    <t>원남면</t>
  </si>
  <si>
    <t>문암리 593</t>
  </si>
  <si>
    <t>(사)글로벌투게더음성</t>
  </si>
  <si>
    <t>결혼 이주 여성 관련 사회복지시설</t>
  </si>
  <si>
    <t>무극초 사정분교</t>
  </si>
  <si>
    <t>음성읍</t>
  </si>
  <si>
    <t>사정리 949</t>
  </si>
  <si>
    <t>단양</t>
  </si>
  <si>
    <t>단천초두항분교장</t>
  </si>
  <si>
    <t>단양군</t>
  </si>
  <si>
    <t>두항리 39</t>
  </si>
  <si>
    <t>별방초유암분교장</t>
  </si>
  <si>
    <t>영춘면</t>
  </si>
  <si>
    <t>유암리 253</t>
  </si>
  <si>
    <t>최ㅇㅇ</t>
    <phoneticPr fontId="10" type="noConversion"/>
  </si>
  <si>
    <t>화장품 원료 제조</t>
  </si>
  <si>
    <t>어상천초덕문곡분교장</t>
  </si>
  <si>
    <t xml:space="preserve">영춘면 </t>
  </si>
  <si>
    <t>덕문곡리 171</t>
  </si>
  <si>
    <t>한ㅇㅇ</t>
    <phoneticPr fontId="10" type="noConversion"/>
  </si>
  <si>
    <t>영춘초의풍분교장</t>
  </si>
  <si>
    <t>의풍리760</t>
  </si>
  <si>
    <t>농특산물 생산, 전시 및 판매시설</t>
  </si>
  <si>
    <t>어상천초선암분교장</t>
  </si>
  <si>
    <t>어상천면</t>
  </si>
  <si>
    <t>석교리 69</t>
  </si>
  <si>
    <t>심ㅇㅇ</t>
    <phoneticPr fontId="10" type="noConversion"/>
  </si>
  <si>
    <t>자연학습체험학교</t>
  </si>
  <si>
    <t>대강초올산분교장</t>
  </si>
  <si>
    <t>대강면</t>
  </si>
  <si>
    <t>올산리 185</t>
  </si>
  <si>
    <t>영농조합법인 단양귀농귀촌종합센터</t>
  </si>
  <si>
    <t>단양초노동분교장</t>
  </si>
  <si>
    <t>단양읍</t>
  </si>
  <si>
    <t>노동리 265</t>
  </si>
  <si>
    <t>장ㅇㅇ</t>
    <phoneticPr fontId="10" type="noConversion"/>
  </si>
  <si>
    <t>올산채소작목반영농조합법인</t>
  </si>
  <si>
    <t>어상천초연곡분교장</t>
  </si>
  <si>
    <t xml:space="preserve">어상천면 </t>
  </si>
  <si>
    <t>연곡리 631</t>
  </si>
  <si>
    <t>양달마을영농조합법인 경작지</t>
  </si>
  <si>
    <t>매포초기동분교장</t>
  </si>
  <si>
    <t>적성면</t>
  </si>
  <si>
    <t>기동리 433-1</t>
  </si>
  <si>
    <t>영춘초동대분교장</t>
  </si>
  <si>
    <t>동대리 806</t>
  </si>
  <si>
    <t>충청북도학생수련원</t>
  </si>
  <si>
    <t>미원초 용곡분교</t>
    <phoneticPr fontId="4" type="noConversion"/>
  </si>
  <si>
    <t>용곡리 287-1</t>
  </si>
  <si>
    <t>학교부지의 절반 가량이 국유지여서 대부 추진 어려운 상태</t>
  </si>
  <si>
    <t>계획수립 예정</t>
  </si>
  <si>
    <t>오창초 가좌분교</t>
    <phoneticPr fontId="4" type="noConversion"/>
  </si>
  <si>
    <t>가좌리 129</t>
  </si>
  <si>
    <t>건물 정밀안전점검 D등급으로 대부 추진 어려움</t>
  </si>
  <si>
    <t>2024년 관리계획 포함</t>
  </si>
  <si>
    <t>노은초 수룡분교</t>
  </si>
  <si>
    <t>수룡리 554-1</t>
  </si>
  <si>
    <t>마을 공원 조성 예정</t>
  </si>
  <si>
    <t>대부협의중</t>
  </si>
  <si>
    <t>유덕초</t>
  </si>
  <si>
    <t xml:space="preserve">제천시 </t>
  </si>
  <si>
    <t>신현리 606</t>
  </si>
  <si>
    <t>교통 불편 및 건물 노후화 매수자 및 대부자 부재</t>
  </si>
  <si>
    <t>매각 추진중</t>
  </si>
  <si>
    <t>남당초삼선분교</t>
  </si>
  <si>
    <t>삼거리 538</t>
  </si>
  <si>
    <t>2022.12.31.자 대부종료 및 매각추진중</t>
  </si>
  <si>
    <t>매각 추진 중</t>
  </si>
  <si>
    <t>관기초 소여분교</t>
    <phoneticPr fontId="4" type="noConversion"/>
  </si>
  <si>
    <t>소여리 470-1</t>
  </si>
  <si>
    <t>대부공고 추진 예정</t>
  </si>
  <si>
    <t>계획 수립중</t>
  </si>
  <si>
    <t>회남초 분저분교</t>
    <phoneticPr fontId="4" type="noConversion"/>
  </si>
  <si>
    <t>회남면</t>
  </si>
  <si>
    <t>분저리 71</t>
  </si>
  <si>
    <t>청성초 화성분교</t>
    <phoneticPr fontId="4" type="noConversion"/>
  </si>
  <si>
    <t>화성리 295-1</t>
  </si>
  <si>
    <t>도교육청 자체활용예정(남부3군 전공과)</t>
    <phoneticPr fontId="4" type="noConversion"/>
  </si>
  <si>
    <t>유(남부3공 전공과 협의중)</t>
    <phoneticPr fontId="4" type="noConversion"/>
  </si>
  <si>
    <t>자체활용예정검토</t>
    <phoneticPr fontId="4" type="noConversion"/>
  </si>
  <si>
    <t>상촌초대해분교장</t>
  </si>
  <si>
    <t>대해리 698</t>
  </si>
  <si>
    <t>영동군청에 매각 예정</t>
  </si>
  <si>
    <t>유(영동군청에서 매각 관련 협의)</t>
  </si>
  <si>
    <t>공유재산 관리계획 제출 예정</t>
  </si>
  <si>
    <t>상신초</t>
    <phoneticPr fontId="4" type="noConversion"/>
  </si>
  <si>
    <t>이월면</t>
  </si>
  <si>
    <t>신월리 317-16</t>
  </si>
  <si>
    <t>자체활용 검토</t>
  </si>
  <si>
    <t>활용방안 검토</t>
  </si>
  <si>
    <t>성암초 연곡분교</t>
    <phoneticPr fontId="4" type="noConversion"/>
  </si>
  <si>
    <t>연곡리 191-1</t>
  </si>
  <si>
    <t>철거 후 부지 자체활용 검토</t>
  </si>
  <si>
    <t>괴산명덕초 제월분교</t>
    <phoneticPr fontId="4" type="noConversion"/>
  </si>
  <si>
    <t>괴산읍</t>
  </si>
  <si>
    <t>제월리 289</t>
  </si>
  <si>
    <t>괴산군에 매각 관련 협의 중</t>
  </si>
  <si>
    <t>유(괴산군 매각요청)</t>
    <phoneticPr fontId="4" type="noConversion"/>
  </si>
  <si>
    <t>협의 중</t>
  </si>
  <si>
    <t>소수초 광신분교</t>
    <phoneticPr fontId="4" type="noConversion"/>
  </si>
  <si>
    <t>소수면</t>
  </si>
  <si>
    <t>몽촌리 219</t>
  </si>
  <si>
    <t>백봉초 운곡분교</t>
    <phoneticPr fontId="4" type="noConversion"/>
  </si>
  <si>
    <t>운곡리 209-2</t>
  </si>
  <si>
    <t>청천초 신월분교</t>
    <phoneticPr fontId="4" type="noConversion"/>
  </si>
  <si>
    <t>청천면</t>
  </si>
  <si>
    <t>신월리 144</t>
  </si>
  <si>
    <t>청천초 대후분교</t>
    <phoneticPr fontId="4" type="noConversion"/>
  </si>
  <si>
    <t>후영리 196-1</t>
  </si>
  <si>
    <t>충북도청에 매각 관련 협의 중</t>
  </si>
  <si>
    <t>생극초 관성분교</t>
  </si>
  <si>
    <t>생극면</t>
  </si>
  <si>
    <t>관성리 13-1</t>
  </si>
  <si>
    <t>2021년 매각공고(입찰6회) 유찰</t>
    <phoneticPr fontId="4" type="noConversion"/>
  </si>
  <si>
    <t>2023. 온비드 입찰 매각공고  추진 예정</t>
  </si>
  <si>
    <t>남신초 덕생분교</t>
  </si>
  <si>
    <t>삼생리 94</t>
  </si>
  <si>
    <t>대부추진</t>
    <phoneticPr fontId="4" type="noConversion"/>
  </si>
  <si>
    <t>대부 추진 예정</t>
    <phoneticPr fontId="4" type="noConversion"/>
  </si>
  <si>
    <t>능산초</t>
    <phoneticPr fontId="4" type="noConversion"/>
  </si>
  <si>
    <t>삼성면</t>
  </si>
  <si>
    <t>능산리 203</t>
  </si>
  <si>
    <t>2023. 3.1.자 폐교</t>
  </si>
  <si>
    <t>2023. 폐교활용계획수립 후 대부예정</t>
    <phoneticPr fontId="4" type="noConversion"/>
  </si>
  <si>
    <t>단천초 가산분교</t>
    <phoneticPr fontId="4" type="noConversion"/>
  </si>
  <si>
    <t>가산리 290</t>
  </si>
  <si>
    <t>단양군청과 매각관련 협의</t>
  </si>
  <si>
    <t>유( 단양군 매각요청)</t>
    <phoneticPr fontId="4" type="noConversion"/>
  </si>
  <si>
    <t>협의중</t>
  </si>
  <si>
    <t>대강초 장정분교</t>
    <phoneticPr fontId="4" type="noConversion"/>
  </si>
  <si>
    <t>장정리 30</t>
  </si>
  <si>
    <t>청주</t>
    <phoneticPr fontId="4" type="noConversion"/>
  </si>
  <si>
    <t>북일초 청애원분교</t>
    <phoneticPr fontId="4" type="noConversion"/>
  </si>
  <si>
    <t xml:space="preserve"> 충북 청주시 청원구 내수읍 원통리 산138</t>
  </si>
  <si>
    <t>문의초 소전분교</t>
  </si>
  <si>
    <t xml:space="preserve"> 충북 청주시 상당구 문의면 소전리 653-2</t>
  </si>
  <si>
    <t>낭성초 산동분교</t>
  </si>
  <si>
    <t xml:space="preserve"> 충북 청주시 상당구 낭성면 관정리 277-1</t>
  </si>
  <si>
    <t>미원초 가양분교</t>
  </si>
  <si>
    <t xml:space="preserve"> 충북 청주시 상당구 미원면 가양리 332</t>
  </si>
  <si>
    <t>문의초 회서분교</t>
  </si>
  <si>
    <t xml:space="preserve"> 충북 청주시 상당구 문의면 마동리 81-1</t>
  </si>
  <si>
    <t>강내초 저산분교</t>
  </si>
  <si>
    <t xml:space="preserve"> 충북 청주시 흥덕구 강내면 저산리 200-3</t>
  </si>
  <si>
    <t>수성초 입동분교</t>
  </si>
  <si>
    <t xml:space="preserve"> 충북 청주시 청원구 내수읍 입상리 425-5</t>
  </si>
  <si>
    <t>옥산초 금계분교</t>
    <phoneticPr fontId="4" type="noConversion"/>
  </si>
  <si>
    <t xml:space="preserve"> 충북 청주시 흥덕구 옥산면 금계리 223</t>
  </si>
  <si>
    <t>현도초 노산분교</t>
  </si>
  <si>
    <t xml:space="preserve"> 충북 청주시 서원구 현도면 노산리 538</t>
  </si>
  <si>
    <t>구)중앙초</t>
  </si>
  <si>
    <t xml:space="preserve"> 충북 청주시 상당구 문화동 4</t>
  </si>
  <si>
    <t>만수초 공북분교</t>
  </si>
  <si>
    <t xml:space="preserve"> 충북 청주시 흥덕구 오송읍 공북리 337</t>
  </si>
  <si>
    <t>옥산초 소로분교</t>
  </si>
  <si>
    <t xml:space="preserve"> 충북 청주시 흥덕구 옥산면 소로리 313-1</t>
  </si>
  <si>
    <t>구)내곡초</t>
  </si>
  <si>
    <t xml:space="preserve"> 충북 청주시 흥덕구 내곡동 10-2</t>
  </si>
  <si>
    <t>미원초 기암분교</t>
    <phoneticPr fontId="4" type="noConversion"/>
  </si>
  <si>
    <t xml:space="preserve"> 충북 청주시 상당구 미원면 기암리 251-1</t>
  </si>
  <si>
    <t>충주</t>
    <phoneticPr fontId="4" type="noConversion"/>
  </si>
  <si>
    <t>야동초 하남분교</t>
  </si>
  <si>
    <t>충북 충주시 소태면 주치리 645-1</t>
  </si>
  <si>
    <t>이안초</t>
  </si>
  <si>
    <t>충북 충주시 이류면 완오리 889</t>
  </si>
  <si>
    <t>산수초</t>
  </si>
  <si>
    <t>충북 충주시 신니면 마수리 191-3</t>
  </si>
  <si>
    <t>산척초 방대분교</t>
  </si>
  <si>
    <t>충북 충주시 산척면 명서리 158</t>
  </si>
  <si>
    <t>수안보초 미륵분교</t>
  </si>
  <si>
    <t>충북 충주시 상모면 미륵리 194</t>
    <phoneticPr fontId="4" type="noConversion"/>
  </si>
  <si>
    <t>동량초 지동분교</t>
  </si>
  <si>
    <t>충북 충주시 동량면 하천리 13-3</t>
  </si>
  <si>
    <t>세성초 살미분교</t>
  </si>
  <si>
    <t>충북 충주시 살미면 내사리 600-8</t>
  </si>
  <si>
    <t>산척초 석천분교</t>
  </si>
  <si>
    <t>충북 충주시 산척면 석천리 203</t>
  </si>
  <si>
    <t>성남초 동신분교</t>
  </si>
  <si>
    <t>충북 충주시 목벌동 447-10</t>
  </si>
  <si>
    <t>능암초</t>
  </si>
  <si>
    <t>충북 충주시 앙성면 돈산리 98-4</t>
  </si>
  <si>
    <t>제천</t>
    <phoneticPr fontId="4" type="noConversion"/>
  </si>
  <si>
    <t>운학초 차도분교장</t>
  </si>
  <si>
    <t>충북 제천시 백운면 운학리 648</t>
  </si>
  <si>
    <t>한수초</t>
  </si>
  <si>
    <t>충북 제천시 한수면 황강리 327</t>
  </si>
  <si>
    <t>금성초 황석분교장</t>
  </si>
  <si>
    <t>충북 제천시 청풍면 후산리 47-2</t>
  </si>
  <si>
    <t>청풍초 안암분교장</t>
  </si>
  <si>
    <t>충북 제천시 금성면 성내리 산48-4</t>
  </si>
  <si>
    <t>송계초 동산분교장</t>
  </si>
  <si>
    <t>충북 제천시 한수면 송계리 1088</t>
  </si>
  <si>
    <t>송한초 오미분교장</t>
  </si>
  <si>
    <t>충북 제천시 송학면 오미리 222</t>
  </si>
  <si>
    <t>유덕초 덕곡분교장</t>
  </si>
  <si>
    <t>충북 제천시 한수면 덕곡리 120</t>
  </si>
  <si>
    <t>백운초 애련분교장</t>
  </si>
  <si>
    <t>충북 제천시 백운면 애련리 198</t>
  </si>
  <si>
    <t>화당초 덕동분교장</t>
  </si>
  <si>
    <t>충북 제천시 백운면 덕동리 252-2</t>
  </si>
  <si>
    <t>수산초 괴곡분교장</t>
  </si>
  <si>
    <t>충북 제천시 수산면 원대리 137</t>
  </si>
  <si>
    <t>백운초 원월분교장</t>
    <phoneticPr fontId="4" type="noConversion"/>
  </si>
  <si>
    <t>충북 제천시 백운면 원월리 344-1</t>
  </si>
  <si>
    <t>양화초 동막분교장</t>
  </si>
  <si>
    <t>충북 제천시 금성면 동막리 434</t>
  </si>
  <si>
    <t>수산초 단산분교장</t>
  </si>
  <si>
    <t>충북 제천시 수산면 고명리 299-1</t>
  </si>
  <si>
    <t>화당초 운학분교장</t>
  </si>
  <si>
    <t>충북 제천시 백운면 운학리 313</t>
  </si>
  <si>
    <t>덕산초 선림분교장</t>
  </si>
  <si>
    <t>충북 제천시 덕산면 선고리 92-3</t>
  </si>
  <si>
    <t>봉양초 학전분교장</t>
  </si>
  <si>
    <t>충북 제천시 봉양읍 옥전리 180</t>
  </si>
  <si>
    <t>선림초 도기분교장</t>
  </si>
  <si>
    <t>충북 제천시 덕산면 도기리 340-2</t>
  </si>
  <si>
    <t>봉양초 명암분교장</t>
  </si>
  <si>
    <t>충북 제천시 봉양읍 명암리 605-4</t>
  </si>
  <si>
    <t>청풍초 금산분교장</t>
  </si>
  <si>
    <t>충북 제천시 수산면 상천리 417</t>
  </si>
  <si>
    <t>충북 제천시 수산면 내리 168-2</t>
  </si>
  <si>
    <t>청풍중</t>
  </si>
  <si>
    <t>충북 제천시 청풍면 물태리 산6</t>
  </si>
  <si>
    <t>청풍초 양평분교장</t>
  </si>
  <si>
    <t>충북 제천시 청풍면 도곡리 산21-7</t>
  </si>
  <si>
    <t>구)동명초</t>
  </si>
  <si>
    <t>충북 제천시 명동 68</t>
  </si>
  <si>
    <t>수산초 추동분교장</t>
  </si>
  <si>
    <t>충북 제천시 수산면 도전리 175</t>
  </si>
  <si>
    <t>봉양초 봉남분교장</t>
  </si>
  <si>
    <t>충북 제천시 봉양읍 마곡리 540</t>
  </si>
  <si>
    <t>수산초 대전분교</t>
    <phoneticPr fontId="4" type="noConversion"/>
  </si>
  <si>
    <t>충북 제천시 수산면 대전리 218</t>
  </si>
  <si>
    <t>보은</t>
    <phoneticPr fontId="4" type="noConversion"/>
  </si>
  <si>
    <t>속리초 장재분교</t>
    <phoneticPr fontId="4" type="noConversion"/>
  </si>
  <si>
    <t>충북 보은군 외속리면 장재리 208</t>
  </si>
  <si>
    <t>회인초 회룡분교</t>
    <phoneticPr fontId="4" type="noConversion"/>
  </si>
  <si>
    <t>충북 보은군 회북면 용곡리 95-2</t>
  </si>
  <si>
    <t>삼산초 동정분교</t>
    <phoneticPr fontId="4" type="noConversion"/>
  </si>
  <si>
    <t>충북 보은군 수한면 동정리 20-1</t>
  </si>
  <si>
    <t>삼승초</t>
    <phoneticPr fontId="4" type="noConversion"/>
  </si>
  <si>
    <t>충북 보은군 삼승면 상가리 333</t>
  </si>
  <si>
    <t>회남초 법수분교</t>
    <phoneticPr fontId="4" type="noConversion"/>
  </si>
  <si>
    <t>충북 보은군 회남면 법수리 43</t>
  </si>
  <si>
    <t>내북초 이원분교</t>
    <phoneticPr fontId="4" type="noConversion"/>
  </si>
  <si>
    <t>충북 보은군 내북면 이원리 209-1</t>
  </si>
  <si>
    <t>속리중</t>
    <phoneticPr fontId="4" type="noConversion"/>
  </si>
  <si>
    <t>충북 보은군 속리산면 상판리 87</t>
  </si>
  <si>
    <t>수정초삼가분교</t>
    <phoneticPr fontId="4" type="noConversion"/>
  </si>
  <si>
    <t>충북 보은군 속리산면 삼가리 140</t>
  </si>
  <si>
    <t>수정초북암분교</t>
    <phoneticPr fontId="4" type="noConversion"/>
  </si>
  <si>
    <t>충북 보은군 속리산면 하판리 43</t>
  </si>
  <si>
    <t>옥천</t>
    <phoneticPr fontId="4" type="noConversion"/>
  </si>
  <si>
    <t>증약초 추소분교</t>
    <phoneticPr fontId="4" type="noConversion"/>
  </si>
  <si>
    <t>옥천군 군북면 추소리 665</t>
  </si>
  <si>
    <t>안내초 대동분교</t>
  </si>
  <si>
    <t>충북 옥천군 안내면 동대리 395-1</t>
  </si>
  <si>
    <t>군동초</t>
  </si>
  <si>
    <t>충북 옥천군 옥천읍 수북리 83</t>
  </si>
  <si>
    <t>삼화초</t>
  </si>
  <si>
    <t>충북 옥천군 안남면 청정리 510-1</t>
  </si>
  <si>
    <t>청성초 신서분교</t>
  </si>
  <si>
    <t>충북 옥천군 청산면 신매리 667-1</t>
  </si>
  <si>
    <t>동이초 청마분교</t>
  </si>
  <si>
    <t>충북 옥천군 동이면 청마리 872-1</t>
  </si>
  <si>
    <t>청산초 예곡분교</t>
  </si>
  <si>
    <t>충북 옥천군 청산면 예곡리 150</t>
  </si>
  <si>
    <t>청성초 능월분교</t>
  </si>
  <si>
    <t>충북 옥천군 청성면 도장리 496</t>
  </si>
  <si>
    <t>영동</t>
    <phoneticPr fontId="4" type="noConversion"/>
  </si>
  <si>
    <t>용산초 청화분교</t>
  </si>
  <si>
    <t>충북 영동군 용산면 미전리 431-3</t>
  </si>
  <si>
    <t>황간초 우매분교</t>
  </si>
  <si>
    <t>충북 영동군 황간면 우매리 110</t>
  </si>
  <si>
    <t>용암초 도동분교</t>
  </si>
  <si>
    <t>충북 영동군 황간면 우천리 408-1</t>
  </si>
  <si>
    <t>추풍령초 죽전분교</t>
  </si>
  <si>
    <t>충북 영동군 추풍령면 죽전리 205-1</t>
  </si>
  <si>
    <t>추풍령초 계룡분교</t>
  </si>
  <si>
    <t>충북 영동군 추풍령면 계룡리 452-1</t>
  </si>
  <si>
    <t>황학초 흥덕분교</t>
  </si>
  <si>
    <t>충북 영동군 상촌면 흥덕리 산7-9</t>
  </si>
  <si>
    <t>양강초 산막분교</t>
  </si>
  <si>
    <t>충북 영동군 양강면 산막리 485-1</t>
  </si>
  <si>
    <t>용화초 조동분교</t>
  </si>
  <si>
    <t>충북 영동군 용화면 조동리 444</t>
  </si>
  <si>
    <t>학산초 광평분교</t>
  </si>
  <si>
    <t>충북 영동군 학산면 지내리 549</t>
  </si>
  <si>
    <t>양산초 가선분교</t>
  </si>
  <si>
    <t>충북 영동군 양산면 가선리 152-1</t>
  </si>
  <si>
    <t>심천초 길현분교</t>
  </si>
  <si>
    <t>충북 영동군 심천면 길현리 578</t>
  </si>
  <si>
    <t>초강초 금호분교</t>
  </si>
  <si>
    <t>충북 영동군 심천면 기호리 400</t>
  </si>
  <si>
    <t>금호초 마곡분교</t>
  </si>
  <si>
    <t>충북 영동군 심천면 마곡리 885</t>
  </si>
  <si>
    <t>이수초 심원분교</t>
  </si>
  <si>
    <t>충북 영동군 영동읍 심원리 351-1</t>
  </si>
  <si>
    <t>화곡초</t>
    <phoneticPr fontId="4" type="noConversion"/>
  </si>
  <si>
    <t>충북 영동군 영동읍 주곡리 44-1</t>
  </si>
  <si>
    <t>범화초</t>
    <phoneticPr fontId="4" type="noConversion"/>
  </si>
  <si>
    <t>충북 영동군 학산면 범화리 748-1</t>
  </si>
  <si>
    <t>노송초</t>
    <phoneticPr fontId="4" type="noConversion"/>
  </si>
  <si>
    <t>충북 영동군 황간면 노근리 700</t>
  </si>
  <si>
    <t>미봉초 구강분교</t>
  </si>
  <si>
    <t>충북 영동군 양강면 구강리 74</t>
  </si>
  <si>
    <t>황간중</t>
    <phoneticPr fontId="4" type="noConversion"/>
  </si>
  <si>
    <t>충북 영동군 황간면 남성리 526-1</t>
  </si>
  <si>
    <t>용문중</t>
    <phoneticPr fontId="4" type="noConversion"/>
  </si>
  <si>
    <t>충북 영동군 용산면 용산리 91</t>
  </si>
  <si>
    <t>부상초</t>
    <phoneticPr fontId="4" type="noConversion"/>
  </si>
  <si>
    <t>충북 영동군 용산면 부상리 697-1</t>
  </si>
  <si>
    <t>상촌초 삼봉분교</t>
  </si>
  <si>
    <t>충북 영동군 상촌면 고자리 360-4</t>
  </si>
  <si>
    <t>추풍령초 신안분교</t>
  </si>
  <si>
    <t>충북 영동군 추풍령면 신안리 63</t>
  </si>
  <si>
    <t>백곡초 명암분교</t>
    <phoneticPr fontId="4" type="noConversion"/>
  </si>
  <si>
    <t>진천군 백곡면 명암리 213-1</t>
  </si>
  <si>
    <t>한천초 두촌분교</t>
    <phoneticPr fontId="4" type="noConversion"/>
  </si>
  <si>
    <t>진천군 덕산읍 두촌리 100</t>
  </si>
  <si>
    <t>문백초 은탄분교</t>
    <phoneticPr fontId="4" type="noConversion"/>
  </si>
  <si>
    <t>진천군 문백면 은탄리 338-3</t>
  </si>
  <si>
    <t>삼수초 매산분교</t>
    <phoneticPr fontId="4" type="noConversion"/>
  </si>
  <si>
    <t>진천군 덕산읍 산수리 465-1</t>
  </si>
  <si>
    <t>괴산증평</t>
    <phoneticPr fontId="4" type="noConversion"/>
  </si>
  <si>
    <t>도안초 연촌분교</t>
    <phoneticPr fontId="4" type="noConversion"/>
  </si>
  <si>
    <t>증평군 도안면 연촌리 53</t>
  </si>
  <si>
    <t>죽리초 율리분교</t>
    <phoneticPr fontId="4" type="noConversion"/>
  </si>
  <si>
    <t>증평군 증평읍 율리 487-1</t>
  </si>
  <si>
    <t>감물초 매전분교</t>
    <phoneticPr fontId="4" type="noConversion"/>
  </si>
  <si>
    <t>괴산군 감물면 매전리 410-1</t>
  </si>
  <si>
    <t>소수초 북상분교</t>
    <phoneticPr fontId="4" type="noConversion"/>
  </si>
  <si>
    <t>괴산군 소수면 고마리 238-3</t>
  </si>
  <si>
    <t>광덕초</t>
    <phoneticPr fontId="4" type="noConversion"/>
  </si>
  <si>
    <t>괴산군 문광면 신기리 111</t>
  </si>
  <si>
    <t>송면초 삼송분교</t>
    <phoneticPr fontId="4" type="noConversion"/>
  </si>
  <si>
    <t>괴산군 청천면 삼송리 529-1</t>
  </si>
  <si>
    <t>추산초 삼방분교</t>
    <phoneticPr fontId="4" type="noConversion"/>
  </si>
  <si>
    <t>괴산군 불정면 삼방리 304</t>
  </si>
  <si>
    <t>어룡초</t>
    <phoneticPr fontId="4" type="noConversion"/>
  </si>
  <si>
    <t>괴산군 청천면 도원리 287-1</t>
  </si>
  <si>
    <t>목도중</t>
    <phoneticPr fontId="4" type="noConversion"/>
  </si>
  <si>
    <t>괴산군 불정면 목도리 247</t>
  </si>
  <si>
    <t>감물초 이담분교</t>
    <phoneticPr fontId="4" type="noConversion"/>
  </si>
  <si>
    <t>괴산군 감물면 이담리 640</t>
  </si>
  <si>
    <t>칠성초 갈론분교</t>
    <phoneticPr fontId="4" type="noConversion"/>
  </si>
  <si>
    <t>괴산군 칠성면 사은리 102-2</t>
  </si>
  <si>
    <t>연풍초 신풍분교</t>
    <phoneticPr fontId="4" type="noConversion"/>
  </si>
  <si>
    <t>괴산군 연풍면 원풍리 439</t>
  </si>
  <si>
    <t>칠성초 외사분교</t>
    <phoneticPr fontId="4" type="noConversion"/>
  </si>
  <si>
    <t>괴산군 칠성면 외사리 152</t>
  </si>
  <si>
    <t>장연초 광진분교</t>
    <phoneticPr fontId="4" type="noConversion"/>
  </si>
  <si>
    <t>괴산군 장연면 광진리 814-1</t>
  </si>
  <si>
    <t>보광초 백마분교</t>
    <phoneticPr fontId="4" type="noConversion"/>
  </si>
  <si>
    <t>괴산군 사리면 중흥리 1-1</t>
  </si>
  <si>
    <t>보광초 화곡분교</t>
    <phoneticPr fontId="4" type="noConversion"/>
  </si>
  <si>
    <t>괴산군 사리면 이곡리 452</t>
  </si>
  <si>
    <t>송면초 관평분교</t>
    <phoneticPr fontId="4" type="noConversion"/>
  </si>
  <si>
    <t>괴산군 청천면 관평리 169</t>
  </si>
  <si>
    <t>문광초 덕평분교</t>
    <phoneticPr fontId="4" type="noConversion"/>
  </si>
  <si>
    <t>괴산군 청천면 덕평리 280</t>
  </si>
  <si>
    <t>신기초</t>
    <phoneticPr fontId="4" type="noConversion"/>
  </si>
  <si>
    <t>괴산군 괴산읍 신기리 469</t>
  </si>
  <si>
    <t>장연초 장풍분교</t>
    <phoneticPr fontId="4" type="noConversion"/>
  </si>
  <si>
    <t>괴산군 장연면 장암리 285-3</t>
  </si>
  <si>
    <t>장연중</t>
    <phoneticPr fontId="4" type="noConversion"/>
  </si>
  <si>
    <t>괴산군 장연면 오가리 563-1</t>
  </si>
  <si>
    <t>음성</t>
    <phoneticPr fontId="4" type="noConversion"/>
  </si>
  <si>
    <t xml:space="preserve">  소이초 충도분교</t>
  </si>
  <si>
    <t>음성군 소이면 충도리 704</t>
  </si>
  <si>
    <t>맹동초 통동분교</t>
  </si>
  <si>
    <t>음성군 맹동면 통동리 235</t>
  </si>
  <si>
    <t>원남초 조촌분교</t>
  </si>
  <si>
    <t>음성군 원남면 조촌리 549</t>
  </si>
  <si>
    <t>생극초 오생분교</t>
  </si>
  <si>
    <t>음성군 생극면 생리 570</t>
  </si>
  <si>
    <t>단양</t>
    <phoneticPr fontId="4" type="noConversion"/>
  </si>
  <si>
    <t>어상천초 금당분교</t>
  </si>
  <si>
    <t xml:space="preserve"> 단양군 어상천면 심곡리 79</t>
    <phoneticPr fontId="4" type="noConversion"/>
  </si>
  <si>
    <t>가곡초 향산분교</t>
  </si>
  <si>
    <t xml:space="preserve"> 단양군 가곡면 향산리 347-4</t>
    <phoneticPr fontId="4" type="noConversion"/>
  </si>
  <si>
    <t>대강초 죽령분교</t>
  </si>
  <si>
    <t xml:space="preserve"> 단양군 대강면 용부원리 82</t>
    <phoneticPr fontId="4" type="noConversion"/>
  </si>
  <si>
    <t>가산초 방곡분교</t>
  </si>
  <si>
    <t xml:space="preserve"> 단양군 대강면 방곡리 156</t>
    <phoneticPr fontId="4" type="noConversion"/>
  </si>
  <si>
    <t>도담초</t>
  </si>
  <si>
    <t>단양군 매포읍 우덕리 63</t>
    <phoneticPr fontId="4" type="noConversion"/>
  </si>
  <si>
    <t>단양초 여천분교</t>
  </si>
  <si>
    <t xml:space="preserve"> 단양군 가곡면 여천리 242</t>
    <phoneticPr fontId="4" type="noConversion"/>
  </si>
  <si>
    <t>상진초 적성분교</t>
  </si>
  <si>
    <t>단양군 적성면 하리 59</t>
    <phoneticPr fontId="4" type="noConversion"/>
  </si>
  <si>
    <t>대강초 황정분교</t>
  </si>
  <si>
    <t>단양군 대강면 황정리 194</t>
    <phoneticPr fontId="4" type="noConversion"/>
  </si>
  <si>
    <t>가곡초</t>
  </si>
  <si>
    <t>단양군 가곡면 사평리 467</t>
    <phoneticPr fontId="4" type="noConversion"/>
  </si>
  <si>
    <t>단산중</t>
    <phoneticPr fontId="4" type="noConversion"/>
  </si>
  <si>
    <t>단양군 어상천면 임현리 311</t>
    <phoneticPr fontId="4" type="noConversion"/>
  </si>
  <si>
    <t>단양초 금곡분교</t>
  </si>
  <si>
    <t>단양군 단양읍 기촌리 107</t>
    <phoneticPr fontId="4" type="noConversion"/>
  </si>
  <si>
    <t>별방초 사지원분교</t>
    <phoneticPr fontId="4" type="noConversion"/>
  </si>
  <si>
    <t xml:space="preserve"> 단양군 영춘면 사지원리 64-1</t>
    <phoneticPr fontId="4" type="noConversion"/>
  </si>
  <si>
    <t>성남</t>
  </si>
  <si>
    <t>영성여중</t>
  </si>
  <si>
    <t>성남시 수정구</t>
  </si>
  <si>
    <t>산성동</t>
  </si>
  <si>
    <t>성남몽실학교</t>
  </si>
  <si>
    <t>성남문화재단</t>
  </si>
  <si>
    <t>성남문화예술교육터</t>
  </si>
  <si>
    <t>장곡중</t>
  </si>
  <si>
    <t>장성중학교</t>
  </si>
  <si>
    <t>장곡여중</t>
  </si>
  <si>
    <t>안양과천</t>
  </si>
  <si>
    <t>안양서여중</t>
  </si>
  <si>
    <t>안양시 만안구</t>
  </si>
  <si>
    <t>안양동</t>
  </si>
  <si>
    <t>728-2</t>
  </si>
  <si>
    <t>경기도혁신교육연수원</t>
  </si>
  <si>
    <t>부천</t>
  </si>
  <si>
    <t>부천북중</t>
  </si>
  <si>
    <t>부천시 원미구</t>
  </si>
  <si>
    <t>도당동</t>
  </si>
  <si>
    <t>기존 단성학교(남자)에서 남녀공학교(도당중)로 통합</t>
  </si>
  <si>
    <t>부천북여중</t>
  </si>
  <si>
    <t>기존 단성학교(여자)에서 남녀공학교(도당중)로 통합</t>
  </si>
  <si>
    <t>안산</t>
  </si>
  <si>
    <t>구. 화정초</t>
  </si>
  <si>
    <t>안산시 단원구</t>
  </si>
  <si>
    <t>화정동</t>
  </si>
  <si>
    <t>안산시청</t>
  </si>
  <si>
    <t>안산화정영어마을</t>
  </si>
  <si>
    <t>평택</t>
  </si>
  <si>
    <t>서탄초 금각분교장</t>
  </si>
  <si>
    <t>평택시</t>
  </si>
  <si>
    <t>서탄면</t>
  </si>
  <si>
    <t>금각리 286-4</t>
  </si>
  <si>
    <t>평택시청</t>
  </si>
  <si>
    <t>경기도 평택시 문화예술체험공간
웃다리문화촌</t>
  </si>
  <si>
    <t>부용초 노와분교장</t>
  </si>
  <si>
    <t>팽성읍</t>
  </si>
  <si>
    <t>객사리 160-1</t>
  </si>
  <si>
    <t>경기도유아체험교육원</t>
  </si>
  <si>
    <t>여주</t>
  </si>
  <si>
    <t>강천초 강남분교장</t>
  </si>
  <si>
    <t>여주시</t>
  </si>
  <si>
    <t>강천면</t>
  </si>
  <si>
    <t>굴암리 9-3</t>
  </si>
  <si>
    <t>여성생활사박물관</t>
  </si>
  <si>
    <t>강천초 걸은분교장</t>
  </si>
  <si>
    <t>걸은리 625-1</t>
  </si>
  <si>
    <t>안○○</t>
  </si>
  <si>
    <t>여주걸은도자체험학교</t>
  </si>
  <si>
    <t>대신초 옥촌분교장</t>
  </si>
  <si>
    <t>대신면</t>
  </si>
  <si>
    <t>옥촌리 831-1</t>
  </si>
  <si>
    <t>한얼테마박물관</t>
  </si>
  <si>
    <t>점동초 당현분교장</t>
  </si>
  <si>
    <t>점동면</t>
  </si>
  <si>
    <t>당진리 262-1</t>
  </si>
  <si>
    <t>○○교육협동조합</t>
  </si>
  <si>
    <t>방과후 교육 센터</t>
  </si>
  <si>
    <t>점동초 뇌곡분교장</t>
  </si>
  <si>
    <t>뇌곡리 172-1</t>
  </si>
  <si>
    <t>김○○</t>
  </si>
  <si>
    <t>부적응학생 위탁 교육 센터</t>
  </si>
  <si>
    <t>화성오산</t>
  </si>
  <si>
    <t>비봉초 유포분교장</t>
  </si>
  <si>
    <t>화성시</t>
  </si>
  <si>
    <t>비봉면</t>
  </si>
  <si>
    <t>유포리 307</t>
  </si>
  <si>
    <t>도○○</t>
  </si>
  <si>
    <t>비봉땅자연미술학교</t>
  </si>
  <si>
    <t>정문초</t>
  </si>
  <si>
    <t>정남면</t>
  </si>
  <si>
    <t>계향리 411</t>
  </si>
  <si>
    <t>○○농촌체함휴양마을협의회 대표 최○○</t>
  </si>
  <si>
    <t>농촌체험휴양마을</t>
  </si>
  <si>
    <t>마산초 어도분교장</t>
  </si>
  <si>
    <t>송산면</t>
  </si>
  <si>
    <t>고포리 826-1</t>
  </si>
  <si>
    <t>창문초</t>
  </si>
  <si>
    <t>남양읍</t>
  </si>
  <si>
    <t>수화리 236</t>
  </si>
  <si>
    <t>박○○</t>
  </si>
  <si>
    <t>창문아트센터(문화예술체험공간)</t>
  </si>
  <si>
    <t>구. 상신초</t>
  </si>
  <si>
    <t>향남읍</t>
  </si>
  <si>
    <t>상신리 874</t>
  </si>
  <si>
    <t>화성시장</t>
  </si>
  <si>
    <t>화성시 사회적경제 클러스터 조성 사업</t>
  </si>
  <si>
    <t>광주하남</t>
  </si>
  <si>
    <t>만선초 봉현분교장</t>
  </si>
  <si>
    <t>광주시</t>
  </si>
  <si>
    <t>곤지암읍</t>
  </si>
  <si>
    <t>봉현리 118-1</t>
  </si>
  <si>
    <t>유○○</t>
  </si>
  <si>
    <t>농산물 건조장</t>
  </si>
  <si>
    <t>분원초 검천분교장</t>
  </si>
  <si>
    <t>남종면</t>
  </si>
  <si>
    <t>검천리 114-1</t>
  </si>
  <si>
    <t>평생학습센터</t>
  </si>
  <si>
    <t>도수초 삼성분교장</t>
  </si>
  <si>
    <t>삼성리 347</t>
  </si>
  <si>
    <t>삼성교통체험학습장</t>
  </si>
  <si>
    <t>탄벌초 목현분교장</t>
  </si>
  <si>
    <t>목현동</t>
  </si>
  <si>
    <t>386-2</t>
  </si>
  <si>
    <t>테니스장</t>
  </si>
  <si>
    <t>양평</t>
  </si>
  <si>
    <t>금왕초</t>
  </si>
  <si>
    <t>양평군</t>
  </si>
  <si>
    <t>양동면</t>
  </si>
  <si>
    <t>금왕리 732</t>
  </si>
  <si>
    <t>(사)○○회</t>
  </si>
  <si>
    <t>지역아동 지원센터, 캠핑장</t>
  </si>
  <si>
    <t>강남초</t>
  </si>
  <si>
    <t>강하면</t>
  </si>
  <si>
    <t>동오리 178-1</t>
  </si>
  <si>
    <t>전통식품발효체험 학교</t>
  </si>
  <si>
    <t>청운초 신론분교장</t>
  </si>
  <si>
    <t>청운면</t>
  </si>
  <si>
    <t>신론리 291-3</t>
  </si>
  <si>
    <t>농천체험학습장, 캠핑장</t>
  </si>
  <si>
    <t>부안초 명성분교장</t>
  </si>
  <si>
    <t>단월면</t>
  </si>
  <si>
    <t>명성리 144-2</t>
  </si>
  <si>
    <t>전통 무예원, 캠핑장</t>
  </si>
  <si>
    <t>석장초</t>
  </si>
  <si>
    <t>개군면</t>
  </si>
  <si>
    <t>석장리 177</t>
  </si>
  <si>
    <t>(주)○○○</t>
  </si>
  <si>
    <t>국악기 제조·보급</t>
  </si>
  <si>
    <t>양평단월초 산음분교장</t>
  </si>
  <si>
    <t>산음리 231-1</t>
  </si>
  <si>
    <t>조○○</t>
  </si>
  <si>
    <t>참사랑통합힐링센터, 캠핑장</t>
  </si>
  <si>
    <t>양평부안초</t>
  </si>
  <si>
    <t>부안리 236-1</t>
  </si>
  <si>
    <t>연○○</t>
  </si>
  <si>
    <t>재활용교육 및 공방</t>
  </si>
  <si>
    <t>양동초 매월분교장</t>
  </si>
  <si>
    <t>매월리 803-1</t>
  </si>
  <si>
    <t>계정초</t>
  </si>
  <si>
    <t>계정리 1000</t>
  </si>
  <si>
    <t>(주)○○</t>
  </si>
  <si>
    <t>마늘수경재배, 친환경 자원순한형 치유 농장</t>
  </si>
  <si>
    <t>양동초 단석분교장</t>
  </si>
  <si>
    <t>양도면</t>
  </si>
  <si>
    <t>쌍학리 357</t>
  </si>
  <si>
    <t>(주)○○○○○</t>
  </si>
  <si>
    <t>캠핑장 및 문화살롱</t>
  </si>
  <si>
    <t>지평초 일신분교장</t>
  </si>
  <si>
    <t>지평면</t>
  </si>
  <si>
    <t>일신리 674</t>
  </si>
  <si>
    <t>양평중 옥천분교장</t>
  </si>
  <si>
    <t>옥천면</t>
  </si>
  <si>
    <t>옥천리 549-1</t>
  </si>
  <si>
    <t>옥천초교로 귀속</t>
  </si>
  <si>
    <t>이천</t>
  </si>
  <si>
    <t>율면초 월포분교장</t>
  </si>
  <si>
    <t>이천시</t>
  </si>
  <si>
    <t>율면</t>
  </si>
  <si>
    <t>월포리 610-1</t>
  </si>
  <si>
    <t>(재)○○학교</t>
  </si>
  <si>
    <t>실습실 및 수련원</t>
  </si>
  <si>
    <t>부발초 백록분교장</t>
  </si>
  <si>
    <t>부발읍</t>
  </si>
  <si>
    <t>고백리 42-3</t>
  </si>
  <si>
    <t>(가칭)제2학교(백록학교) 도지정체험학습장</t>
  </si>
  <si>
    <t>본죽초</t>
  </si>
  <si>
    <t>본죽리 28-3</t>
  </si>
  <si>
    <t>교직원공동사택</t>
  </si>
  <si>
    <t>이천시청(율면)</t>
  </si>
  <si>
    <t>생활체육시설</t>
  </si>
  <si>
    <t>구.율면초</t>
  </si>
  <si>
    <t>오성리 550-5</t>
  </si>
  <si>
    <t>경기새울학교</t>
  </si>
  <si>
    <t>이천중 호법분교장</t>
  </si>
  <si>
    <t>호법면</t>
  </si>
  <si>
    <t>후안리 295</t>
  </si>
  <si>
    <t>호법초등학교</t>
  </si>
  <si>
    <t>장호원여중</t>
  </si>
  <si>
    <t>장호원읍</t>
  </si>
  <si>
    <t>노탑리 717</t>
  </si>
  <si>
    <t>장호원중학교</t>
  </si>
  <si>
    <t>장호원상업고</t>
  </si>
  <si>
    <t>용인</t>
  </si>
  <si>
    <t>남사초 서촌분교장</t>
  </si>
  <si>
    <t>용인시 처인구</t>
  </si>
  <si>
    <t>남사읍</t>
  </si>
  <si>
    <t>통삼리 239-1외 2필지</t>
  </si>
  <si>
    <t>(주)○○ 박○○</t>
  </si>
  <si>
    <t>사회인 야구장 운영</t>
  </si>
  <si>
    <t>어정초 동진원분교장</t>
  </si>
  <si>
    <t>용인시 기흥구</t>
  </si>
  <si>
    <t>중동</t>
  </si>
  <si>
    <t>669외 4필지</t>
  </si>
  <si>
    <t>심○○
(주)○○ 정○○</t>
  </si>
  <si>
    <t>마당 및 주차장
캠핑카 전용 주차장</t>
  </si>
  <si>
    <t>기흥중</t>
  </si>
  <si>
    <t>신갈동</t>
  </si>
  <si>
    <t>경기학생스포츠센터 운영</t>
  </si>
  <si>
    <t>안성</t>
  </si>
  <si>
    <t>고삼초 고동분교장</t>
  </si>
  <si>
    <t>안성시</t>
  </si>
  <si>
    <t>고삼면</t>
  </si>
  <si>
    <t>쌍지리 769-2</t>
  </si>
  <si>
    <t>지역주민 소득증대 및 공동이용시설 운영</t>
  </si>
  <si>
    <t>양성초 방축분교장</t>
  </si>
  <si>
    <t>양성면</t>
  </si>
  <si>
    <t>방축리 187-1</t>
  </si>
  <si>
    <t>차○○</t>
  </si>
  <si>
    <t>맘 수련터 운영</t>
  </si>
  <si>
    <t>장암초 금산분교장</t>
  </si>
  <si>
    <t>일죽면</t>
  </si>
  <si>
    <t>금산리 232-1</t>
  </si>
  <si>
    <t>문화,예술품 제작 작업장 및 전시장, 체험장 운영</t>
  </si>
  <si>
    <t>공도읍</t>
  </si>
  <si>
    <t>불당리 63-2</t>
  </si>
  <si>
    <t>농식물 연구소 및 체험학습장</t>
  </si>
  <si>
    <t>장암초</t>
  </si>
  <si>
    <t>장암리 204</t>
  </si>
  <si>
    <t>고서 희귀본 수집 및 전시</t>
  </si>
  <si>
    <t>원곡초 성은분교장</t>
  </si>
  <si>
    <t>원곡면</t>
  </si>
  <si>
    <t>성은리 35-1</t>
  </si>
  <si>
    <t>지역주민 소득증대를 위한 농산물 판매 및 지역 내 인재육성</t>
  </si>
  <si>
    <t>구.백성초</t>
  </si>
  <si>
    <t>금산동</t>
  </si>
  <si>
    <t>안성몽실학교, 특수교육지원센터 운영</t>
  </si>
  <si>
    <t>구.보개초</t>
  </si>
  <si>
    <t>보개면</t>
  </si>
  <si>
    <t>복평리 162</t>
  </si>
  <si>
    <t>신나는학교</t>
  </si>
  <si>
    <t>서삼초</t>
  </si>
  <si>
    <t>남풍리 1070</t>
  </si>
  <si>
    <t>특수학교설립 추진중</t>
  </si>
  <si>
    <t>보개초 가율분교장</t>
  </si>
  <si>
    <t>이전리 347-2</t>
  </si>
  <si>
    <t>보개초등학교</t>
  </si>
  <si>
    <t>금광초 대문분교장</t>
  </si>
  <si>
    <t>금광면</t>
  </si>
  <si>
    <t>현곡리 53-3</t>
  </si>
  <si>
    <t>경기도교직원안성수덕원</t>
  </si>
  <si>
    <t>김포</t>
  </si>
  <si>
    <t>월곶초 문수분교장</t>
  </si>
  <si>
    <t>김포시</t>
  </si>
  <si>
    <t>월곶면</t>
  </si>
  <si>
    <t>보구곶리 359</t>
  </si>
  <si>
    <t>경기도김포학생야영장</t>
  </si>
  <si>
    <t>시흥</t>
  </si>
  <si>
    <t>구. 군서초</t>
  </si>
  <si>
    <t>시흥시</t>
  </si>
  <si>
    <t>정왕동</t>
  </si>
  <si>
    <t>806-20</t>
  </si>
  <si>
    <t>경기도시흥교육지원청</t>
  </si>
  <si>
    <t>군서중</t>
  </si>
  <si>
    <t>군서미래국제학교</t>
  </si>
  <si>
    <t>고양</t>
  </si>
  <si>
    <t>백마초 장항분교장</t>
  </si>
  <si>
    <t>고양시</t>
  </si>
  <si>
    <t>장항동</t>
  </si>
  <si>
    <t>580-20</t>
  </si>
  <si>
    <t>Wee센터(고양교육지원청)</t>
  </si>
  <si>
    <t>구. 고양중</t>
  </si>
  <si>
    <t>삼송동</t>
  </si>
  <si>
    <t>· 본관 1~3층 및 다목적홀 : 독서 및 문화예술교육시설(고양몽실학교놀이숲)
· 본관 4층 : 고양고 교육시설</t>
  </si>
  <si>
    <t>구. 삼송초</t>
  </si>
  <si>
    <t>고양시청</t>
  </si>
  <si>
    <t>지역주민 임시주차시설로 활용</t>
  </si>
  <si>
    <t>구리남양주</t>
  </si>
  <si>
    <t>가양초 비금분교장</t>
  </si>
  <si>
    <t>남양주시</t>
  </si>
  <si>
    <t>수동면</t>
  </si>
  <si>
    <t>내방리 325-3</t>
  </si>
  <si>
    <t>정보화마을센터</t>
  </si>
  <si>
    <t>구·별내초</t>
  </si>
  <si>
    <t>별내면</t>
  </si>
  <si>
    <t>광전리 145-5</t>
  </si>
  <si>
    <t>경은학교</t>
  </si>
  <si>
    <t>마석초 녹촌분교장</t>
  </si>
  <si>
    <t>화도읍</t>
  </si>
  <si>
    <t>녹촌리 272</t>
  </si>
  <si>
    <t>문화작업 및 전시공간</t>
  </si>
  <si>
    <t>송촌초 시우분교장</t>
  </si>
  <si>
    <t>조안면</t>
  </si>
  <si>
    <t>시우리 122-20</t>
  </si>
  <si>
    <t>어린이놀이터</t>
  </si>
  <si>
    <t>파주</t>
  </si>
  <si>
    <t>용운초</t>
  </si>
  <si>
    <t>파주시</t>
  </si>
  <si>
    <t>객현리 385-2</t>
  </si>
  <si>
    <t>○○스쿨</t>
  </si>
  <si>
    <t>청소년 낙농체험 학습장
(피자, 치즈 등 체험)</t>
  </si>
  <si>
    <t>금곡초</t>
  </si>
  <si>
    <t>법원읍</t>
  </si>
  <si>
    <t>금곡리 336-5</t>
  </si>
  <si>
    <t>금곡작은도서관</t>
  </si>
  <si>
    <t>적성초</t>
  </si>
  <si>
    <t>가월리 114-5</t>
  </si>
  <si>
    <t>경기도교육청 평화통일
교육센터 설립예정, (2023.9.1), 
현재 건물 철거 완료</t>
  </si>
  <si>
    <t>구.교하중</t>
  </si>
  <si>
    <t>다율동</t>
  </si>
  <si>
    <t>56-8</t>
  </si>
  <si>
    <t>파주교육지원청 학교지원센터</t>
  </si>
  <si>
    <t>구.동패초</t>
  </si>
  <si>
    <t>동패동</t>
  </si>
  <si>
    <t>1795</t>
  </si>
  <si>
    <t>동패유치원 개원(2022.3.1., 25학급)</t>
  </si>
  <si>
    <t>연천</t>
  </si>
  <si>
    <t>연천왕산초 마전분교장A</t>
  </si>
  <si>
    <t>연천군</t>
  </si>
  <si>
    <t>미산면</t>
  </si>
  <si>
    <t>동이리 596-1</t>
  </si>
  <si>
    <t>오○○</t>
  </si>
  <si>
    <t>농업체험, 문화공간</t>
  </si>
  <si>
    <t>전곡초 양원분교장</t>
  </si>
  <si>
    <t>전곡읍</t>
  </si>
  <si>
    <t>양원리 560</t>
  </si>
  <si>
    <t>스마트 농촌혁신관</t>
  </si>
  <si>
    <t>군남초 북삼분교장</t>
  </si>
  <si>
    <t>왕징면</t>
  </si>
  <si>
    <t>북삼리 160</t>
  </si>
  <si>
    <t>○○조합법인</t>
  </si>
  <si>
    <t>옥계초</t>
  </si>
  <si>
    <t>군남면</t>
  </si>
  <si>
    <t>옥계리 475-4</t>
  </si>
  <si>
    <t>노○○</t>
  </si>
  <si>
    <t>방송미술 전시 및 체험</t>
  </si>
  <si>
    <t>백학초 고랑포분교장</t>
  </si>
  <si>
    <t>장남면</t>
  </si>
  <si>
    <t>원당리 678</t>
  </si>
  <si>
    <t>평화누리 캠프</t>
  </si>
  <si>
    <t>연천왕산초 마전분교장B</t>
  </si>
  <si>
    <t>유촌리 625</t>
  </si>
  <si>
    <t>오감만족 체험 캠프, 친환경 체험학습</t>
  </si>
  <si>
    <t>구.군남초</t>
  </si>
  <si>
    <t>삼거리 597</t>
  </si>
  <si>
    <t>관광농원사업</t>
  </si>
  <si>
    <t>연천초 고문분교장</t>
  </si>
  <si>
    <t>연천읍</t>
  </si>
  <si>
    <t>고문리 259-1</t>
  </si>
  <si>
    <t>농작물판매, 숙박, 음식, 야영, 농촌체험 등</t>
  </si>
  <si>
    <t>연천왕산초 동중분교장</t>
  </si>
  <si>
    <t>동중리 461-1</t>
  </si>
  <si>
    <t>○○
영농조합법인</t>
  </si>
  <si>
    <t>마을공원조성</t>
  </si>
  <si>
    <t>전곡초 적동분교장</t>
  </si>
  <si>
    <t>늘목리 111-2</t>
  </si>
  <si>
    <t>전곡초 1교2캠퍼스</t>
  </si>
  <si>
    <t>구.대광중</t>
  </si>
  <si>
    <t>신서면</t>
  </si>
  <si>
    <t>도신리 228</t>
  </si>
  <si>
    <t>연천교육지원청 교육과 주관 혁신마을학교, 
평생학습센터, 교육자원봉사센터 운영</t>
  </si>
  <si>
    <t>대광초 내산분교장</t>
  </si>
  <si>
    <t>내산리 154-1</t>
  </si>
  <si>
    <t>경기도교직원연천수덕원</t>
  </si>
  <si>
    <t>대광초 신탄분교장</t>
  </si>
  <si>
    <t>대광리 174</t>
  </si>
  <si>
    <t>경기도학생연천야영장</t>
  </si>
  <si>
    <t>포천</t>
  </si>
  <si>
    <t>삼정초 금동분교장</t>
  </si>
  <si>
    <t>포천시</t>
  </si>
  <si>
    <t>금동리 247-1</t>
  </si>
  <si>
    <t>금동1리마을회</t>
  </si>
  <si>
    <t>금동1리 마을자연체험학습장</t>
  </si>
  <si>
    <t>관인초 사정분교장</t>
  </si>
  <si>
    <t>관인면</t>
  </si>
  <si>
    <t>사정리 136-1</t>
  </si>
  <si>
    <t>서울시청</t>
  </si>
  <si>
    <t>가족자연체험학습장(서울시)</t>
  </si>
  <si>
    <t>보장초</t>
  </si>
  <si>
    <t>창수면</t>
  </si>
  <si>
    <t>오가리 424</t>
  </si>
  <si>
    <t>포천시청</t>
  </si>
  <si>
    <t>포천시 공동체지원센터(포천시)</t>
  </si>
  <si>
    <t>영북초 보광분교장</t>
  </si>
  <si>
    <t>영북면</t>
  </si>
  <si>
    <t>야미리 276</t>
  </si>
  <si>
    <t>○○주식회사</t>
  </si>
  <si>
    <t>드론교육장</t>
  </si>
  <si>
    <t>영중초</t>
  </si>
  <si>
    <t>영중면</t>
  </si>
  <si>
    <t>성동리 891-3</t>
  </si>
  <si>
    <t>포천노곡초
임시교사</t>
  </si>
  <si>
    <t>영평초</t>
  </si>
  <si>
    <t>영평리 240</t>
  </si>
  <si>
    <t>문화예술교육 전용시설(포천시)</t>
  </si>
  <si>
    <t>금주초</t>
  </si>
  <si>
    <t>금주리 522-1</t>
  </si>
  <si>
    <t>포천교육도서관
장서보관</t>
  </si>
  <si>
    <t>산호초</t>
  </si>
  <si>
    <t>산정리 83</t>
  </si>
  <si>
    <t>평화교육연수원</t>
  </si>
  <si>
    <t>운암초</t>
  </si>
  <si>
    <t>운천리 334-3</t>
  </si>
  <si>
    <t>영북고등학교</t>
  </si>
  <si>
    <t>가평</t>
  </si>
  <si>
    <t>목동초 광악분교장</t>
  </si>
  <si>
    <t>가평군</t>
  </si>
  <si>
    <t>화악리 845</t>
  </si>
  <si>
    <t>자연생태 체험학습장</t>
  </si>
  <si>
    <t>목동초 화악분교장</t>
  </si>
  <si>
    <t>화악리 564-1</t>
  </si>
  <si>
    <t>정○○</t>
  </si>
  <si>
    <t>전통문화 체험장</t>
  </si>
  <si>
    <t>목동초 백둔분교장</t>
  </si>
  <si>
    <t>백둔리 371-2</t>
  </si>
  <si>
    <t xml:space="preserve">경기도 외 1곳 </t>
  </si>
  <si>
    <t>경기도연인산도립공원 주차장</t>
  </si>
  <si>
    <t>조종초 운악분교장</t>
  </si>
  <si>
    <t>조종면</t>
  </si>
  <si>
    <t>운악리 214-6</t>
  </si>
  <si>
    <t>나○○</t>
  </si>
  <si>
    <t>청소년교육체험</t>
  </si>
  <si>
    <t>미원초 엄소분교장</t>
  </si>
  <si>
    <t>설악면</t>
  </si>
  <si>
    <t>엄소리 234-30</t>
  </si>
  <si>
    <t>장○○</t>
  </si>
  <si>
    <t>주민평생교육시설</t>
  </si>
  <si>
    <t>청평초 양진분교장</t>
  </si>
  <si>
    <t>청평면</t>
  </si>
  <si>
    <t>고성리 777-2</t>
  </si>
  <si>
    <t>○○대학교</t>
  </si>
  <si>
    <t>장애인 체육, 전문강사 육성. 생존수영, 운동부 운영 지원사업 등</t>
  </si>
  <si>
    <t>상색초 두밀분교장</t>
  </si>
  <si>
    <t>가평읍</t>
  </si>
  <si>
    <t>두밀리 11-2</t>
  </si>
  <si>
    <t>마○○</t>
  </si>
  <si>
    <t>연수원 운영</t>
  </si>
  <si>
    <t>구.목동초</t>
  </si>
  <si>
    <t>목동리919</t>
  </si>
  <si>
    <t>경기도</t>
  </si>
  <si>
    <t xml:space="preserve"> 북면소방서임시청사</t>
  </si>
  <si>
    <t>가평초 이화분교장</t>
  </si>
  <si>
    <t xml:space="preserve">가평읍 </t>
  </si>
  <si>
    <t>이화리 220</t>
  </si>
  <si>
    <t xml:space="preserve">가평이화교직원공동사택 </t>
  </si>
  <si>
    <t>복장포초 금대분교장</t>
  </si>
  <si>
    <t>금대리 520-5</t>
  </si>
  <si>
    <t>경기도교직원가평수덕원</t>
  </si>
  <si>
    <t>청평초 삼회분교장</t>
  </si>
  <si>
    <t xml:space="preserve">청평면 </t>
  </si>
  <si>
    <t>삼회리 184</t>
  </si>
  <si>
    <t>가평삼회교직원공동사택</t>
  </si>
  <si>
    <t>부천덕산초 대장분교장</t>
  </si>
  <si>
    <t>부천시</t>
  </si>
  <si>
    <t>대장동</t>
  </si>
  <si>
    <t>196-1</t>
  </si>
  <si>
    <t>○ 건물 및 교지 내: 자체활용계획 검토 중
○ 담장 밖 실습지: 무상사용허가 진행중(담장 밖 실습지(2필지), 사용자: 부천시청, 무상)</t>
  </si>
  <si>
    <t>유(자체 활용계획 의견 수렴 및 부천시 무상 활용 요청 등)</t>
  </si>
  <si>
    <t>활용 계획 수립 중</t>
  </si>
  <si>
    <t>대동초 선감분교장</t>
  </si>
  <si>
    <t>선감동</t>
  </si>
  <si>
    <t>667-2</t>
  </si>
  <si>
    <t>2023.2.28.까지 대동초에서 선감학생수련원으로 자체활용 해왔으나 2023.3.1.부터 도지정체험학습장 미운영 전환되어 미활용 폐교재산으로 관리</t>
  </si>
  <si>
    <t>경기교육정책에 부합하는 자체활용방안 검토 및 계획수립 추진중</t>
  </si>
  <si>
    <t>점동초 안평분교장</t>
  </si>
  <si>
    <t>장안리 478</t>
  </si>
  <si>
    <t>자체활용계획 수립 예정</t>
  </si>
  <si>
    <t>T/F팀 협의 후 활용계획 수립 예정</t>
  </si>
  <si>
    <t>북내초 주암분교장</t>
  </si>
  <si>
    <t>북내면</t>
  </si>
  <si>
    <t>주암리 173</t>
  </si>
  <si>
    <t>서신초 제부분교장</t>
  </si>
  <si>
    <t xml:space="preserve">서신면 </t>
  </si>
  <si>
    <t>제부리 23-1</t>
  </si>
  <si>
    <t>자체활동 검토 진행중</t>
  </si>
  <si>
    <t>유(경기도교육청 자체활용 협의 진행)</t>
  </si>
  <si>
    <t>경기도학생교육원 활용 요청(학생해양교육원)</t>
  </si>
  <si>
    <t>양동초 삼산분교장</t>
  </si>
  <si>
    <t>삼산리 632-11</t>
  </si>
  <si>
    <t>자체활용을 위한 보존관리</t>
  </si>
  <si>
    <t>경기도교육정책에 부합한 자체활용 검토</t>
  </si>
  <si>
    <t>청운초 갈운분교장</t>
  </si>
  <si>
    <t>갈운리 472</t>
  </si>
  <si>
    <t>무단점유로 인한 명도의 소 진행 중</t>
  </si>
  <si>
    <t>무단점유 해소 후 대부입찰 예정</t>
  </si>
  <si>
    <t>진가초 모가분교장</t>
  </si>
  <si>
    <t>모가면</t>
  </si>
  <si>
    <t>신갈리 165-2</t>
  </si>
  <si>
    <t>정밀안전점검 결과 위험건물 철거 예정</t>
  </si>
  <si>
    <t>위험 건물 철거</t>
  </si>
  <si>
    <t>방초초</t>
  </si>
  <si>
    <t>방초리 459-2</t>
  </si>
  <si>
    <t>2023.03.01.자 폐교로 경기교육청책에 부합한 자체활용방안 검토 중</t>
  </si>
  <si>
    <t>동두천양주</t>
  </si>
  <si>
    <t>동두천초 걸산분교장</t>
  </si>
  <si>
    <t>동두천시</t>
  </si>
  <si>
    <t>걸산동</t>
  </si>
  <si>
    <t>50-8</t>
  </si>
  <si>
    <t>산 중에 위치해 있어 접근이 용이하지 않아 대부희망자 부재</t>
  </si>
  <si>
    <t>자체활용을 위한 수요조사 진행중</t>
  </si>
  <si>
    <t>가납초 현암분교장</t>
  </si>
  <si>
    <t>양주시</t>
  </si>
  <si>
    <t>광적면</t>
  </si>
  <si>
    <t>비암리 231-4</t>
  </si>
  <si>
    <t>계획관리지역 및 제한보호구역으로 부지 사용에 제한이 있음</t>
  </si>
  <si>
    <t>(가칭) 제2캠퍼스 설립부지 검토 중(융합교육정책과-12208, 2021.10.7.)</t>
  </si>
  <si>
    <t>유양초 천성분교장</t>
  </si>
  <si>
    <t>유양동</t>
  </si>
  <si>
    <t>전 임대인이 계약 종료 후 무단점유·사용 중으로 변상금 부과 및 재산압류 등 행정절차 진행 중</t>
  </si>
  <si>
    <t>무단점유 해소 후 대부 추진</t>
  </si>
  <si>
    <t>법원초</t>
  </si>
  <si>
    <t>법원리 500</t>
  </si>
  <si>
    <t>경기교육정책에 부한한 자체활용 사업 검토 진행중</t>
  </si>
  <si>
    <t>유(파주시청 및 일반대부 문의)</t>
  </si>
  <si>
    <t>폐교 활용 방안을 위한 TF 진행중</t>
  </si>
  <si>
    <t>신산초 영장분교장</t>
  </si>
  <si>
    <t>광탄면</t>
  </si>
  <si>
    <t>영장리 256-1</t>
  </si>
  <si>
    <t>냉정초</t>
  </si>
  <si>
    <t>냉정리 339</t>
  </si>
  <si>
    <t>건물 및 시설 노후화로 대수선 공사 예정</t>
  </si>
  <si>
    <t>유(계약만료 임차인이 재임차 문의)</t>
  </si>
  <si>
    <t>대수선 필요</t>
  </si>
  <si>
    <t>청평초 회곡분교장</t>
  </si>
  <si>
    <t>회곡리 528</t>
  </si>
  <si>
    <t>자체활용 계획 진행중</t>
  </si>
  <si>
    <t>문화예술학교 활용으로 계획중</t>
  </si>
  <si>
    <t>목동초 도대분교장</t>
  </si>
  <si>
    <t>도대리 139-4</t>
  </si>
  <si>
    <t>학생 쉼 공간 활용으로 계획중</t>
  </si>
  <si>
    <t>수원</t>
  </si>
  <si>
    <t>원삼초 청룡분교장</t>
  </si>
  <si>
    <t>용인시 처인구 원삼면 죽능리 216 외 3</t>
  </si>
  <si>
    <t>구.연무중</t>
  </si>
  <si>
    <t>수원시 팔달구 우만동 582</t>
  </si>
  <si>
    <t>신풍초 신풍분교장</t>
  </si>
  <si>
    <t>수원시 팔달구 신풍동 246</t>
  </si>
  <si>
    <t>대동초 탄도분교장</t>
  </si>
  <si>
    <t>안산시 단원구 선감동 산146-10</t>
  </si>
  <si>
    <t>성곡초</t>
  </si>
  <si>
    <t>안산시 단원구 성곡동 198</t>
  </si>
  <si>
    <t>대동초 불도분교장</t>
  </si>
  <si>
    <t>안산시 단원구 선감동 28</t>
  </si>
  <si>
    <t>대남초 육도분교장</t>
  </si>
  <si>
    <t>안산시 단원구 풍도동 산271</t>
  </si>
  <si>
    <t>구.종덕초</t>
  </si>
  <si>
    <t>평택시 고덕면 두릉리 608-1(현 좌교리 1378)외 2필지</t>
  </si>
  <si>
    <t>계성초 대추분교장</t>
  </si>
  <si>
    <t>평택시 팽성읍 대추리 160-12 외 7필찌</t>
  </si>
  <si>
    <t>오학초 오금분교장</t>
  </si>
  <si>
    <t>여주시 북내면 오금리 83-1</t>
  </si>
  <si>
    <t>여주시 북내면 오금리 79</t>
  </si>
  <si>
    <t>천남초 상구분교장</t>
  </si>
  <si>
    <t>여주시 대신면 상구리 산13-3</t>
  </si>
  <si>
    <t>상품초 주록분교장</t>
  </si>
  <si>
    <t>여주시 금사면 주록리 40-2</t>
  </si>
  <si>
    <t>함산초</t>
  </si>
  <si>
    <t>화성시 서신면 장외리 2</t>
  </si>
  <si>
    <t>우정초 국화분교장</t>
  </si>
  <si>
    <t>화성시 우정면 국화리 22</t>
  </si>
  <si>
    <t>고정초 우음분교장</t>
  </si>
  <si>
    <t>화성시 송산면 고정리 1250-2</t>
  </si>
  <si>
    <t>동탄초 신리분교장</t>
  </si>
  <si>
    <t>화성시 동탄면 신리 317-1</t>
  </si>
  <si>
    <t>수촌초</t>
  </si>
  <si>
    <t>화성군 장안면 수촌리 산7-5</t>
  </si>
  <si>
    <t>마산초 형도분교장</t>
  </si>
  <si>
    <t>화성군 송산면 독지리 200</t>
  </si>
  <si>
    <t>동부초 배알분교장</t>
  </si>
  <si>
    <t>광주군 동부읍 배알미리 4</t>
  </si>
  <si>
    <t>도수초 우산분교장</t>
  </si>
  <si>
    <t>광주군 퇴촌면 우산리 226</t>
  </si>
  <si>
    <t>목왕초</t>
  </si>
  <si>
    <t>경기도 양평군 양서면 부용리 산96-1</t>
  </si>
  <si>
    <t>갈운초 도원분교장</t>
  </si>
  <si>
    <t>경기도 양평군 청운면 도원리 296</t>
  </si>
  <si>
    <t>다문초 화전분교장</t>
  </si>
  <si>
    <t>경기도 양평군 용문면 화전리 347-1</t>
  </si>
  <si>
    <t>수입초 노문분교장</t>
  </si>
  <si>
    <t>경기도 양평군 서종면 수입리 43</t>
  </si>
  <si>
    <t>경기도 양평군 서종면 노문리 465-3</t>
  </si>
  <si>
    <t>경기도 양평군 서종면 노문리 산72-2</t>
  </si>
  <si>
    <t>경기도 양평군 서종면 노문리 465-2</t>
  </si>
  <si>
    <t>단석초 거단분교장</t>
  </si>
  <si>
    <t>경기도 양평군 양동면 단석리 1120</t>
  </si>
  <si>
    <t>청운초 내현분교장</t>
  </si>
  <si>
    <t>경기도 양평군 청운면 가현리 200</t>
  </si>
  <si>
    <t>연수초</t>
  </si>
  <si>
    <t>경기도 양평군 용문면 연수리 551</t>
  </si>
  <si>
    <t>산음초 석산분교장</t>
  </si>
  <si>
    <t>지제초 망미분교장</t>
  </si>
  <si>
    <t>옥천초 갈현분교장</t>
  </si>
  <si>
    <t>경기도 양평군 옥천면 용천리 103-1</t>
  </si>
  <si>
    <t>경기도 양평군 옥천면 용천리 109-3</t>
  </si>
  <si>
    <t>산음초 산대분교장</t>
  </si>
  <si>
    <t>정배초 서후분교장</t>
  </si>
  <si>
    <t>경기도 양평군 서종면 서후리 99</t>
  </si>
  <si>
    <t>경기도 양평군 서종면 서후리 99-4</t>
  </si>
  <si>
    <t>서종초 명달분교장</t>
  </si>
  <si>
    <t>경기도 양평군 서종면 명달리 88-4</t>
  </si>
  <si>
    <t>경기도 양평군 서종면 명달리 87</t>
  </si>
  <si>
    <t>진가초 마옥분교장</t>
  </si>
  <si>
    <t>이천시 모가면 어농리 615-7</t>
  </si>
  <si>
    <t>수지초 염광원분교장</t>
  </si>
  <si>
    <t>용인시 수지읍 동천리 471-1</t>
  </si>
  <si>
    <t>덕소초 팔당분교장</t>
  </si>
  <si>
    <t>남양주시 와부읍 팔당리 237-3 외 4필지</t>
  </si>
  <si>
    <t xml:space="preserve"> </t>
  </si>
  <si>
    <t>천현초 직천분교장</t>
  </si>
  <si>
    <t>파주시 법원읍 오현리 산50-1</t>
  </si>
  <si>
    <t>구. 청석초</t>
  </si>
  <si>
    <t>파주시 다율동 492</t>
  </si>
  <si>
    <t>군남초 왕림분교장</t>
  </si>
  <si>
    <t>연천군 군남면 왕림리 417-1
연천군 군남면 왕림리 420-1</t>
  </si>
  <si>
    <t>연천초 통현분교장</t>
  </si>
  <si>
    <t>연천군 연천읍 통현리 80-2
연천군 전곡읍 신답리 258-1</t>
  </si>
  <si>
    <t>산호초 
장암분교장</t>
  </si>
  <si>
    <t>경기도 포천시 이동면 장암리 250</t>
  </si>
  <si>
    <t>영북초 
대회산분교장</t>
  </si>
  <si>
    <t>경기도 포천시 영북면 대회산리 451</t>
  </si>
  <si>
    <t>중리초 
판거분교장</t>
  </si>
  <si>
    <t>경기도 포천시 관인면 중리 639</t>
  </si>
  <si>
    <t>신북초 
신평분교장</t>
  </si>
  <si>
    <t>경기도 포천시 신북면 신평리 214-1</t>
  </si>
  <si>
    <t>가평초 경반분교장</t>
  </si>
  <si>
    <t>가평군 가평읍 경반리 산1</t>
  </si>
  <si>
    <t>미원초 송산분교장</t>
  </si>
  <si>
    <t>가평군 설악면 송산리 274-1</t>
  </si>
  <si>
    <t>가평초 승안분교장</t>
  </si>
  <si>
    <t>가평군 가평읍 승안리 302-1</t>
  </si>
  <si>
    <t>마장초 개곡분교장</t>
  </si>
  <si>
    <t>가평군 가평읍 개곡리 562-2</t>
  </si>
  <si>
    <t>방일초 가일분교장</t>
  </si>
  <si>
    <t>가평군 설악면 가일리 202</t>
  </si>
  <si>
    <t>운악초 상판분교장</t>
  </si>
  <si>
    <t>가평군 조종면 상판리 444-2</t>
  </si>
  <si>
    <t>조종초 대보분교장</t>
  </si>
  <si>
    <t>가평군 조종면 대보리 157</t>
  </si>
  <si>
    <t>조종초 마일분교장</t>
  </si>
  <si>
    <t>가평군 조종면 마일리 377</t>
  </si>
  <si>
    <t>미원초 설악분교장</t>
  </si>
  <si>
    <t>가평군 설악면 설곡리 660</t>
  </si>
  <si>
    <t>복장포초</t>
  </si>
  <si>
    <t>가평군 가평읍 복장리 140</t>
  </si>
  <si>
    <t>선택초 동검분교장</t>
  </si>
  <si>
    <t>강화군 길상면 동검리 591</t>
  </si>
  <si>
    <t>내가초 고부분교장</t>
  </si>
  <si>
    <t>강화군 내가면 고천리 1760-6</t>
  </si>
  <si>
    <t>해명초 어류정분교장</t>
  </si>
  <si>
    <t>강화군 삼산면 석포리 295-26</t>
  </si>
  <si>
    <t>강서중 양사분교장</t>
  </si>
  <si>
    <t>강화군 양사면 덕하리 117-1</t>
  </si>
  <si>
    <t>경기도 양평군 단월면 석산리 136</t>
  </si>
  <si>
    <t>경기도 양평군 지제면 망미리 711-1</t>
  </si>
  <si>
    <t>경기도 양평군 단월면 석산리 470</t>
  </si>
  <si>
    <t>공주시 계룡면 중장리 422-1</t>
    <phoneticPr fontId="3" type="noConversion"/>
  </si>
  <si>
    <t>두북분교</t>
  </si>
  <si>
    <t>울주군</t>
  </si>
  <si>
    <t>두서면</t>
  </si>
  <si>
    <t>활천리 329-1</t>
  </si>
  <si>
    <t>노인복지 및 구호시설</t>
  </si>
  <si>
    <t>대송분교</t>
  </si>
  <si>
    <t>서생면</t>
  </si>
  <si>
    <t>대송리 195</t>
  </si>
  <si>
    <t>자체활용</t>
  </si>
  <si>
    <t>무룡분교</t>
  </si>
  <si>
    <t>무룡동</t>
  </si>
  <si>
    <t>276-1</t>
  </si>
  <si>
    <t>서사분교</t>
  </si>
  <si>
    <t>범서읍</t>
  </si>
  <si>
    <t>서사리 270</t>
  </si>
  <si>
    <t>두남분교</t>
  </si>
  <si>
    <t>구량리 212-2</t>
  </si>
  <si>
    <t>신명분교</t>
  </si>
  <si>
    <t>신명동</t>
  </si>
  <si>
    <t>153-5</t>
  </si>
  <si>
    <t>구.송정초</t>
  </si>
  <si>
    <t>내와분교</t>
  </si>
  <si>
    <t>내와리 972-1</t>
  </si>
  <si>
    <t>상북면</t>
  </si>
  <si>
    <t>길천리 401</t>
  </si>
  <si>
    <t>궁근정리564-1</t>
  </si>
  <si>
    <t>미호분교</t>
  </si>
  <si>
    <t>미호리 610</t>
  </si>
  <si>
    <t>삼광분교</t>
  </si>
  <si>
    <t>온양읍</t>
  </si>
  <si>
    <t>삼광리 657-1</t>
  </si>
  <si>
    <t>당월분교</t>
  </si>
  <si>
    <t>울주군 온산면 당월리 275</t>
  </si>
  <si>
    <t>온산국교</t>
  </si>
  <si>
    <t>울주군 온산면 대정리 113-2</t>
  </si>
  <si>
    <t>춘도국교</t>
  </si>
  <si>
    <t>울주군 온산면 방도리 117-1</t>
  </si>
  <si>
    <t>신리분교</t>
  </si>
  <si>
    <t>울주군 청량면 중리 273-1</t>
  </si>
  <si>
    <t>용암분교</t>
  </si>
  <si>
    <t>울주군 청량면 용암리 680-2</t>
  </si>
  <si>
    <t>성혜분교</t>
  </si>
  <si>
    <t>북구 시례동 292-3</t>
  </si>
  <si>
    <t>구. 용연초</t>
  </si>
  <si>
    <t>남구 용연동 424</t>
  </si>
  <si>
    <t>조일분교</t>
  </si>
  <si>
    <t>울주군 삼동면 보은리 620</t>
  </si>
  <si>
    <t>구. 범서초</t>
  </si>
  <si>
    <t>울주군 범서읍 천상리 115-1</t>
  </si>
  <si>
    <t>울주군 상북면 이천리 377</t>
    <phoneticPr fontId="4" type="noConversion"/>
  </si>
  <si>
    <t>강남</t>
  </si>
  <si>
    <t>봉월초</t>
  </si>
  <si>
    <t>강북</t>
  </si>
  <si>
    <t>길천초</t>
  </si>
  <si>
    <t>궁근정초</t>
  </si>
  <si>
    <t>향산초</t>
  </si>
  <si>
    <t>효문분교</t>
  </si>
  <si>
    <t>두동면</t>
  </si>
  <si>
    <t>봉계리 1030-3</t>
  </si>
  <si>
    <t>소득증대 및 
공동이용시설</t>
  </si>
  <si>
    <t>두동면주민자치위원회</t>
  </si>
  <si>
    <t>지역주민 소득증대 및
 공동이용시설</t>
  </si>
  <si>
    <t>대송야영장</t>
  </si>
  <si>
    <t>강동유치원</t>
  </si>
  <si>
    <t>울산들꽃학습원</t>
  </si>
  <si>
    <t>울산고운중학교</t>
  </si>
  <si>
    <t>울산교육수련원</t>
  </si>
  <si>
    <t>울산유아교육진흥원</t>
  </si>
  <si>
    <t>내와수련장</t>
  </si>
  <si>
    <t>큰나무놀이터</t>
  </si>
  <si>
    <t>마을교육공동체거점센터</t>
  </si>
  <si>
    <t>향산리 344</t>
  </si>
  <si>
    <t>상북중학교</t>
  </si>
  <si>
    <t>효문동</t>
  </si>
  <si>
    <t>학생생활회복지원센터</t>
  </si>
  <si>
    <t>동해분교</t>
  </si>
  <si>
    <t>검단분교</t>
  </si>
  <si>
    <t>지역주민들이 지자체에서 매입후 주민을 위한 시설로 활용하기를 희망함</t>
  </si>
  <si>
    <t>유
(각 기관 및 지자체 의견수렴 공문 발송)</t>
  </si>
  <si>
    <t>지자체 매각
협의 중</t>
  </si>
  <si>
    <t>중·장기 교육시설 자체활용 방안 모색</t>
  </si>
  <si>
    <t>중·장기 교육시설
 활용방안 모색중</t>
  </si>
  <si>
    <t>당사동</t>
  </si>
  <si>
    <t>465-2</t>
  </si>
  <si>
    <t>어린이독서체험관 설립 추진중</t>
  </si>
  <si>
    <t>계획수립</t>
  </si>
  <si>
    <t>웅촌면</t>
  </si>
  <si>
    <t>검단리 603-3</t>
  </si>
  <si>
    <t>그린스마트 대상학교 대체교실로 활용예정</t>
  </si>
  <si>
    <t>계획 검토중</t>
  </si>
  <si>
    <t>이천분교</t>
  </si>
  <si>
    <t>진도서초저도분교장</t>
    <phoneticPr fontId="4" type="noConversion"/>
  </si>
  <si>
    <t>공제초</t>
    <phoneticPr fontId="3" type="noConversion"/>
  </si>
  <si>
    <t>해성초내초분교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</si>
</sst>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43" formatCode="_-* #,##0.00_-;\-* #,##0.00_-;_-* &quot;-&quot;??_-;_-@_-"/>
    <numFmt numFmtId="176" formatCode="_-* #,##0.00_-;\-* #,##0.00_-;_-* &quot;-&quot;_-;_-@_-"/>
    <numFmt numFmtId="177" formatCode="#,##0_);[Red]\(#,##0\)"/>
    <numFmt numFmtId="178" formatCode="#,##0.00_);[Red]\(#,##0.00\)"/>
    <numFmt numFmtId="179" formatCode="0_);[Red]\(0\)"/>
    <numFmt numFmtId="180" formatCode="0.00_);[Red]\(0.00\)"/>
    <numFmt numFmtId="181" formatCode="\(#,###\)"/>
    <numFmt numFmtId="182" formatCode="_(* #,##0_);_(* \(#,##0\);_(* &quot;-&quot;_);_(@_)"/>
  </numFmts>
  <fonts count="5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5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9"/>
      <name val="돋움"/>
      <family val="3"/>
      <charset val="129"/>
    </font>
    <font>
      <sz val="9"/>
      <name val="돋움"/>
      <family val="3"/>
      <charset val="129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6"/>
      <name val="굴림"/>
      <family val="3"/>
      <charset val="129"/>
    </font>
    <font>
      <sz val="10"/>
      <color indexed="8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rgb="FF0033CC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5"/>
      <color indexed="8"/>
      <name val="맑은 고딕"/>
      <family val="3"/>
      <charset val="129"/>
      <scheme val="minor"/>
    </font>
    <font>
      <i/>
      <sz val="10"/>
      <color rgb="FFFF0000"/>
      <name val="맑은 고딕"/>
      <family val="3"/>
      <charset val="129"/>
      <scheme val="minor"/>
    </font>
    <font>
      <sz val="10"/>
      <color rgb="FF0033CC"/>
      <name val="맑은 고딕"/>
      <family val="3"/>
      <charset val="129"/>
      <scheme val="minor"/>
    </font>
    <font>
      <sz val="11"/>
      <color indexed="8"/>
      <name val="돋움"/>
      <family val="3"/>
      <charset val="129"/>
    </font>
    <font>
      <b/>
      <sz val="16"/>
      <name val="맑은 고딕"/>
      <family val="3"/>
      <charset val="129"/>
      <scheme val="minor"/>
    </font>
    <font>
      <sz val="16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sz val="11"/>
      <name val="돋움"/>
      <family val="3"/>
      <charset val="129"/>
    </font>
    <font>
      <sz val="9"/>
      <color indexed="81"/>
      <name val="Tahoma"/>
      <family val="2"/>
    </font>
    <font>
      <sz val="10"/>
      <color indexed="81"/>
      <name val="돋움"/>
      <family val="3"/>
      <charset val="129"/>
    </font>
    <font>
      <sz val="10"/>
      <color indexed="81"/>
      <name val="Tahoma"/>
      <family val="2"/>
    </font>
    <font>
      <sz val="9"/>
      <color indexed="81"/>
      <name val="돋움"/>
      <family val="3"/>
      <charset val="129"/>
    </font>
    <font>
      <i/>
      <sz val="10"/>
      <color indexed="8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10"/>
      <color rgb="FF000000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9"/>
      <color theme="1"/>
      <name val="맑은 고딕"/>
      <family val="3"/>
      <charset val="129"/>
      <scheme val="major"/>
    </font>
    <font>
      <sz val="9"/>
      <name val="굴림"/>
      <family val="3"/>
      <charset val="129"/>
    </font>
    <font>
      <sz val="10"/>
      <color theme="1"/>
      <name val="맑은 고딕"/>
      <family val="3"/>
      <charset val="129"/>
      <scheme val="major"/>
    </font>
    <font>
      <sz val="9"/>
      <color theme="1"/>
      <name val="굴림"/>
      <family val="3"/>
      <charset val="129"/>
    </font>
    <font>
      <sz val="9"/>
      <name val="굴림체"/>
      <family val="3"/>
      <charset val="129"/>
    </font>
    <font>
      <sz val="9"/>
      <name val="맑은 고딕"/>
      <family val="3"/>
      <charset val="129"/>
      <scheme val="major"/>
    </font>
    <font>
      <sz val="9"/>
      <color theme="1"/>
      <name val="굴림체"/>
      <family val="3"/>
      <charset val="129"/>
    </font>
    <font>
      <sz val="10"/>
      <name val="굴림"/>
      <family val="3"/>
      <charset val="129"/>
    </font>
    <font>
      <sz val="10"/>
      <color theme="3" tint="-0.249977111117893"/>
      <name val="맑은 고딕"/>
      <family val="3"/>
      <charset val="129"/>
      <scheme val="major"/>
    </font>
    <font>
      <i/>
      <sz val="10"/>
      <color rgb="FF000000"/>
      <name val="맑은 고딕"/>
      <family val="3"/>
      <charset val="129"/>
      <scheme val="minor"/>
    </font>
    <font>
      <i/>
      <sz val="10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8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0" fontId="25" fillId="0" borderId="0"/>
    <xf numFmtId="0" fontId="31" fillId="0" borderId="0">
      <alignment vertical="center"/>
    </xf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0" fontId="25" fillId="0" borderId="0"/>
    <xf numFmtId="0" fontId="37" fillId="0" borderId="0">
      <alignment vertical="center"/>
    </xf>
    <xf numFmtId="0" fontId="25" fillId="0" borderId="0">
      <alignment vertical="center"/>
    </xf>
    <xf numFmtId="182" fontId="25" fillId="0" borderId="0" applyFont="0" applyFill="0" applyBorder="0" applyAlignment="0" applyProtection="0">
      <alignment vertical="center"/>
    </xf>
    <xf numFmtId="0" fontId="31" fillId="0" borderId="0"/>
    <xf numFmtId="41" fontId="37" fillId="0" borderId="0">
      <alignment vertical="center"/>
    </xf>
    <xf numFmtId="0" fontId="31" fillId="0" borderId="0">
      <alignment vertical="center"/>
    </xf>
  </cellStyleXfs>
  <cellXfs count="572">
    <xf numFmtId="0" fontId="0" fillId="0" borderId="0" xfId="0">
      <alignment vertical="center"/>
    </xf>
    <xf numFmtId="41" fontId="2" fillId="0" borderId="0" xfId="0" applyNumberFormat="1" applyFont="1" applyAlignment="1">
      <alignment vertical="center"/>
    </xf>
    <xf numFmtId="41" fontId="5" fillId="0" borderId="0" xfId="0" applyNumberFormat="1" applyFont="1" applyAlignment="1">
      <alignment vertical="center"/>
    </xf>
    <xf numFmtId="41" fontId="6" fillId="0" borderId="0" xfId="0" applyNumberFormat="1" applyFont="1" applyAlignment="1">
      <alignment vertical="center" shrinkToFit="1"/>
    </xf>
    <xf numFmtId="41" fontId="7" fillId="0" borderId="0" xfId="0" applyNumberFormat="1" applyFont="1" applyAlignment="1">
      <alignment horizontal="center" vertical="center"/>
    </xf>
    <xf numFmtId="41" fontId="7" fillId="0" borderId="0" xfId="0" applyNumberFormat="1" applyFont="1" applyAlignment="1">
      <alignment vertical="center"/>
    </xf>
    <xf numFmtId="41" fontId="7" fillId="0" borderId="0" xfId="0" applyNumberFormat="1" applyFont="1" applyBorder="1" applyAlignment="1">
      <alignment vertical="center" shrinkToFit="1"/>
    </xf>
    <xf numFmtId="41" fontId="7" fillId="0" borderId="0" xfId="0" applyNumberFormat="1" applyFont="1" applyAlignment="1">
      <alignment vertical="center" shrinkToFit="1"/>
    </xf>
    <xf numFmtId="0" fontId="9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176" fontId="8" fillId="2" borderId="1" xfId="1" applyNumberFormat="1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41" fontId="11" fillId="3" borderId="1" xfId="1" applyNumberFormat="1" applyFont="1" applyFill="1" applyBorder="1" applyAlignment="1">
      <alignment horizontal="center" vertical="center" shrinkToFit="1"/>
    </xf>
    <xf numFmtId="41" fontId="11" fillId="6" borderId="1" xfId="1" applyNumberFormat="1" applyFont="1" applyFill="1" applyBorder="1" applyAlignment="1">
      <alignment horizontal="center" vertical="center" shrinkToFit="1"/>
    </xf>
    <xf numFmtId="41" fontId="11" fillId="0" borderId="1" xfId="1" applyNumberFormat="1" applyFont="1" applyFill="1" applyBorder="1" applyAlignment="1">
      <alignment horizontal="center" vertical="center" shrinkToFit="1"/>
    </xf>
    <xf numFmtId="41" fontId="11" fillId="4" borderId="1" xfId="1" applyNumberFormat="1" applyFont="1" applyFill="1" applyBorder="1" applyAlignment="1">
      <alignment horizontal="center" vertical="center" shrinkToFit="1"/>
    </xf>
    <xf numFmtId="41" fontId="11" fillId="5" borderId="1" xfId="1" applyNumberFormat="1" applyFont="1" applyFill="1" applyBorder="1" applyAlignment="1">
      <alignment horizontal="center" vertical="center" shrinkToFit="1"/>
    </xf>
    <xf numFmtId="0" fontId="13" fillId="0" borderId="0" xfId="0" applyFont="1" applyAlignment="1">
      <alignment vertical="center"/>
    </xf>
    <xf numFmtId="41" fontId="11" fillId="0" borderId="0" xfId="1" applyFont="1" applyAlignment="1">
      <alignment vertical="center" shrinkToFi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shrinkToFit="1"/>
    </xf>
    <xf numFmtId="0" fontId="15" fillId="0" borderId="0" xfId="0" applyNumberFormat="1" applyFont="1" applyBorder="1" applyAlignment="1">
      <alignment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1" fillId="0" borderId="0" xfId="0" applyNumberFormat="1" applyFont="1" applyAlignment="1">
      <alignment horizontal="left" vertical="center" wrapText="1"/>
    </xf>
    <xf numFmtId="41" fontId="11" fillId="0" borderId="0" xfId="1" applyNumberFormat="1" applyFont="1" applyAlignment="1">
      <alignment horizontal="right" vertical="center" wrapText="1"/>
    </xf>
    <xf numFmtId="0" fontId="11" fillId="0" borderId="0" xfId="0" applyFont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 shrinkToFit="1"/>
    </xf>
    <xf numFmtId="0" fontId="11" fillId="0" borderId="0" xfId="0" applyFont="1" applyAlignment="1">
      <alignment vertical="center"/>
    </xf>
    <xf numFmtId="41" fontId="17" fillId="0" borderId="0" xfId="1" applyFont="1" applyAlignment="1">
      <alignment vertical="center" shrinkToFit="1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176" fontId="9" fillId="0" borderId="0" xfId="1" applyNumberFormat="1" applyFont="1" applyAlignment="1">
      <alignment horizontal="right" vertical="center"/>
    </xf>
    <xf numFmtId="0" fontId="9" fillId="0" borderId="0" xfId="0" applyFont="1" applyAlignment="1">
      <alignment horizontal="center" vertical="center" shrinkToFit="1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 shrinkToFit="1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shrinkToFit="1"/>
    </xf>
    <xf numFmtId="0" fontId="0" fillId="0" borderId="0" xfId="0" applyAlignment="1">
      <alignment vertical="center"/>
    </xf>
    <xf numFmtId="0" fontId="7" fillId="0" borderId="1" xfId="0" applyFont="1" applyBorder="1" applyAlignment="1">
      <alignment horizontal="center" vertical="center"/>
    </xf>
    <xf numFmtId="41" fontId="9" fillId="7" borderId="1" xfId="1" applyFont="1" applyFill="1" applyBorder="1" applyAlignment="1">
      <alignment horizontal="center" vertical="center" shrinkToFit="1"/>
    </xf>
    <xf numFmtId="0" fontId="7" fillId="8" borderId="4" xfId="0" applyFont="1" applyFill="1" applyBorder="1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7" fillId="0" borderId="1" xfId="0" applyFont="1" applyBorder="1" applyAlignment="1">
      <alignment horizontal="center" vertical="center" shrinkToFit="1"/>
    </xf>
    <xf numFmtId="0" fontId="21" fillId="8" borderId="1" xfId="0" applyFont="1" applyFill="1" applyBorder="1" applyAlignment="1">
      <alignment horizontal="center" vertical="center" shrinkToFit="1"/>
    </xf>
    <xf numFmtId="0" fontId="21" fillId="8" borderId="4" xfId="0" applyFont="1" applyFill="1" applyBorder="1" applyAlignment="1">
      <alignment horizontal="center" vertical="center" shrinkToFit="1"/>
    </xf>
    <xf numFmtId="41" fontId="21" fillId="0" borderId="1" xfId="1" applyFont="1" applyBorder="1" applyAlignment="1">
      <alignment horizontal="right" vertical="center" shrinkToFit="1"/>
    </xf>
    <xf numFmtId="0" fontId="21" fillId="0" borderId="1" xfId="0" applyNumberFormat="1" applyFont="1" applyBorder="1" applyAlignment="1">
      <alignment horizontal="center" vertical="center"/>
    </xf>
    <xf numFmtId="0" fontId="21" fillId="0" borderId="8" xfId="0" applyNumberFormat="1" applyFont="1" applyBorder="1" applyAlignment="1">
      <alignment horizontal="center" vertical="center"/>
    </xf>
    <xf numFmtId="0" fontId="24" fillId="0" borderId="1" xfId="0" applyNumberFormat="1" applyFont="1" applyBorder="1" applyAlignment="1">
      <alignment horizontal="center" vertical="center" shrinkToFit="1"/>
    </xf>
    <xf numFmtId="0" fontId="7" fillId="0" borderId="1" xfId="0" applyNumberFormat="1" applyFont="1" applyBorder="1" applyAlignment="1">
      <alignment horizontal="center" vertical="center" shrinkToFit="1"/>
    </xf>
    <xf numFmtId="177" fontId="21" fillId="0" borderId="1" xfId="0" applyNumberFormat="1" applyFont="1" applyFill="1" applyBorder="1" applyAlignment="1">
      <alignment horizontal="center" vertical="center" shrinkToFit="1"/>
    </xf>
    <xf numFmtId="41" fontId="8" fillId="0" borderId="0" xfId="0" applyNumberFormat="1" applyFont="1" applyAlignment="1">
      <alignment horizontal="right" vertical="center"/>
    </xf>
    <xf numFmtId="0" fontId="21" fillId="0" borderId="4" xfId="0" applyFont="1" applyBorder="1" applyAlignment="1">
      <alignment horizontal="center" vertical="center" shrinkToFit="1"/>
    </xf>
    <xf numFmtId="41" fontId="21" fillId="8" borderId="4" xfId="1" applyFont="1" applyFill="1" applyBorder="1" applyAlignment="1">
      <alignment horizontal="center" vertical="center" shrinkToFit="1"/>
    </xf>
    <xf numFmtId="41" fontId="21" fillId="8" borderId="4" xfId="1" applyNumberFormat="1" applyFont="1" applyFill="1" applyBorder="1" applyAlignment="1">
      <alignment horizontal="center" vertical="center" shrinkToFit="1"/>
    </xf>
    <xf numFmtId="9" fontId="21" fillId="8" borderId="4" xfId="2" applyFont="1" applyFill="1" applyBorder="1" applyAlignment="1">
      <alignment horizontal="center" vertical="center" shrinkToFit="1"/>
    </xf>
    <xf numFmtId="41" fontId="21" fillId="8" borderId="1" xfId="1" applyNumberFormat="1" applyFont="1" applyFill="1" applyBorder="1" applyAlignment="1">
      <alignment horizontal="center" vertical="center" shrinkToFit="1"/>
    </xf>
    <xf numFmtId="0" fontId="21" fillId="0" borderId="1" xfId="0" applyNumberFormat="1" applyFont="1" applyFill="1" applyBorder="1" applyAlignment="1">
      <alignment horizontal="center" vertical="center" shrinkToFit="1"/>
    </xf>
    <xf numFmtId="0" fontId="21" fillId="0" borderId="4" xfId="0" applyNumberFormat="1" applyFont="1" applyFill="1" applyBorder="1" applyAlignment="1">
      <alignment horizontal="center" vertical="center" shrinkToFit="1"/>
    </xf>
    <xf numFmtId="0" fontId="21" fillId="8" borderId="4" xfId="0" applyNumberFormat="1" applyFont="1" applyFill="1" applyBorder="1" applyAlignment="1">
      <alignment horizontal="center" vertical="center" shrinkToFit="1"/>
    </xf>
    <xf numFmtId="0" fontId="21" fillId="8" borderId="4" xfId="1" applyNumberFormat="1" applyFont="1" applyFill="1" applyBorder="1" applyAlignment="1">
      <alignment horizontal="center" vertical="center" shrinkToFit="1"/>
    </xf>
    <xf numFmtId="14" fontId="21" fillId="0" borderId="1" xfId="0" applyNumberFormat="1" applyFont="1" applyFill="1" applyBorder="1" applyAlignment="1">
      <alignment horizontal="center" vertical="center" shrinkToFit="1"/>
    </xf>
    <xf numFmtId="177" fontId="21" fillId="0" borderId="4" xfId="0" applyNumberFormat="1" applyFont="1" applyFill="1" applyBorder="1" applyAlignment="1">
      <alignment horizontal="center" vertical="center" shrinkToFit="1"/>
    </xf>
    <xf numFmtId="41" fontId="11" fillId="0" borderId="1" xfId="3" applyNumberFormat="1" applyFont="1" applyFill="1" applyBorder="1" applyAlignment="1">
      <alignment horizontal="center" vertical="center" shrinkToFit="1"/>
    </xf>
    <xf numFmtId="0" fontId="7" fillId="8" borderId="1" xfId="0" applyFont="1" applyFill="1" applyBorder="1" applyAlignment="1">
      <alignment horizontal="center" vertical="center" shrinkToFit="1"/>
    </xf>
    <xf numFmtId="9" fontId="7" fillId="8" borderId="1" xfId="2" applyFont="1" applyFill="1" applyBorder="1" applyAlignment="1">
      <alignment horizontal="center" vertical="center" shrinkToFit="1"/>
    </xf>
    <xf numFmtId="177" fontId="7" fillId="0" borderId="1" xfId="0" applyNumberFormat="1" applyFont="1" applyFill="1" applyBorder="1" applyAlignment="1">
      <alignment horizontal="center" vertical="center" shrinkToFit="1"/>
    </xf>
    <xf numFmtId="14" fontId="7" fillId="0" borderId="1" xfId="0" applyNumberFormat="1" applyFont="1" applyFill="1" applyBorder="1" applyAlignment="1">
      <alignment horizontal="center" vertical="center" shrinkToFit="1"/>
    </xf>
    <xf numFmtId="0" fontId="7" fillId="0" borderId="4" xfId="0" applyFont="1" applyBorder="1" applyAlignment="1">
      <alignment horizontal="center" vertical="center" shrinkToFit="1"/>
    </xf>
    <xf numFmtId="41" fontId="24" fillId="0" borderId="1" xfId="1" applyFont="1" applyFill="1" applyBorder="1" applyAlignment="1">
      <alignment horizontal="center" vertical="center" shrinkToFit="1"/>
    </xf>
    <xf numFmtId="9" fontId="24" fillId="0" borderId="1" xfId="2" applyFont="1" applyFill="1" applyBorder="1" applyAlignment="1">
      <alignment horizontal="center" vertical="center" shrinkToFit="1"/>
    </xf>
    <xf numFmtId="177" fontId="7" fillId="0" borderId="4" xfId="0" applyNumberFormat="1" applyFont="1" applyFill="1" applyBorder="1" applyAlignment="1">
      <alignment horizontal="center" vertical="center" shrinkToFit="1"/>
    </xf>
    <xf numFmtId="14" fontId="7" fillId="0" borderId="4" xfId="0" applyNumberFormat="1" applyFont="1" applyFill="1" applyBorder="1" applyAlignment="1">
      <alignment horizontal="center" vertical="center" shrinkToFit="1"/>
    </xf>
    <xf numFmtId="0" fontId="7" fillId="0" borderId="1" xfId="0" applyFont="1" applyFill="1" applyBorder="1" applyAlignment="1">
      <alignment horizontal="center" vertical="center" shrinkToFit="1"/>
    </xf>
    <xf numFmtId="41" fontId="7" fillId="0" borderId="1" xfId="1" applyFont="1" applyFill="1" applyBorder="1" applyAlignment="1">
      <alignment horizontal="center" vertical="center" shrinkToFit="1"/>
    </xf>
    <xf numFmtId="41" fontId="7" fillId="0" borderId="1" xfId="5" applyFont="1" applyFill="1" applyBorder="1" applyAlignment="1">
      <alignment horizontal="center" vertical="center" shrinkToFit="1"/>
    </xf>
    <xf numFmtId="0" fontId="7" fillId="0" borderId="1" xfId="5" applyNumberFormat="1" applyFont="1" applyFill="1" applyBorder="1" applyAlignment="1">
      <alignment horizontal="center" vertical="center" shrinkToFit="1"/>
    </xf>
    <xf numFmtId="0" fontId="7" fillId="0" borderId="1" xfId="5" quotePrefix="1" applyNumberFormat="1" applyFont="1" applyFill="1" applyBorder="1" applyAlignment="1">
      <alignment horizontal="center" vertical="center" shrinkToFit="1"/>
    </xf>
    <xf numFmtId="177" fontId="24" fillId="0" borderId="1" xfId="0" applyNumberFormat="1" applyFont="1" applyFill="1" applyBorder="1" applyAlignment="1">
      <alignment horizontal="right" vertical="center" shrinkToFit="1"/>
    </xf>
    <xf numFmtId="0" fontId="21" fillId="10" borderId="1" xfId="0" applyFont="1" applyFill="1" applyBorder="1" applyAlignment="1">
      <alignment horizontal="center" vertical="center" shrinkToFit="1"/>
    </xf>
    <xf numFmtId="0" fontId="21" fillId="10" borderId="4" xfId="0" applyFont="1" applyFill="1" applyBorder="1" applyAlignment="1">
      <alignment horizontal="center" vertical="center" shrinkToFit="1"/>
    </xf>
    <xf numFmtId="41" fontId="21" fillId="10" borderId="4" xfId="1" applyFont="1" applyFill="1" applyBorder="1" applyAlignment="1">
      <alignment horizontal="center" vertical="center" shrinkToFit="1"/>
    </xf>
    <xf numFmtId="41" fontId="21" fillId="10" borderId="4" xfId="1" applyNumberFormat="1" applyFont="1" applyFill="1" applyBorder="1" applyAlignment="1">
      <alignment horizontal="center" vertical="center" shrinkToFit="1"/>
    </xf>
    <xf numFmtId="41" fontId="21" fillId="10" borderId="1" xfId="1" applyNumberFormat="1" applyFont="1" applyFill="1" applyBorder="1" applyAlignment="1">
      <alignment horizontal="right" vertical="center" shrinkToFit="1"/>
    </xf>
    <xf numFmtId="41" fontId="7" fillId="0" borderId="1" xfId="1" applyNumberFormat="1" applyFont="1" applyFill="1" applyBorder="1" applyAlignment="1">
      <alignment horizontal="right" vertical="center" shrinkToFit="1"/>
    </xf>
    <xf numFmtId="41" fontId="7" fillId="0" borderId="4" xfId="1" applyNumberFormat="1" applyFont="1" applyFill="1" applyBorder="1" applyAlignment="1">
      <alignment horizontal="right" vertical="center" shrinkToFit="1"/>
    </xf>
    <xf numFmtId="0" fontId="11" fillId="0" borderId="1" xfId="0" applyFont="1" applyBorder="1" applyAlignment="1">
      <alignment horizontal="center" vertical="center" shrinkToFit="1"/>
    </xf>
    <xf numFmtId="0" fontId="21" fillId="10" borderId="1" xfId="0" applyFont="1" applyFill="1" applyBorder="1" applyAlignment="1">
      <alignment horizontal="center" vertical="center"/>
    </xf>
    <xf numFmtId="41" fontId="11" fillId="10" borderId="1" xfId="0" applyNumberFormat="1" applyFont="1" applyFill="1" applyBorder="1" applyAlignment="1">
      <alignment horizontal="center" vertical="center"/>
    </xf>
    <xf numFmtId="41" fontId="21" fillId="10" borderId="1" xfId="0" applyNumberFormat="1" applyFont="1" applyFill="1" applyBorder="1" applyAlignment="1">
      <alignment horizontal="center" vertical="center" shrinkToFit="1"/>
    </xf>
    <xf numFmtId="41" fontId="21" fillId="10" borderId="4" xfId="0" applyNumberFormat="1" applyFont="1" applyFill="1" applyBorder="1" applyAlignment="1">
      <alignment horizontal="center" vertical="center" shrinkToFit="1"/>
    </xf>
    <xf numFmtId="41" fontId="0" fillId="0" borderId="0" xfId="0" applyNumberFormat="1">
      <alignment vertical="center"/>
    </xf>
    <xf numFmtId="0" fontId="21" fillId="10" borderId="1" xfId="0" applyNumberFormat="1" applyFont="1" applyFill="1" applyBorder="1" applyAlignment="1">
      <alignment horizontal="center" vertical="center"/>
    </xf>
    <xf numFmtId="0" fontId="21" fillId="10" borderId="1" xfId="0" applyNumberFormat="1" applyFont="1" applyFill="1" applyBorder="1" applyAlignment="1">
      <alignment horizontal="center" vertical="center" shrinkToFit="1"/>
    </xf>
    <xf numFmtId="0" fontId="7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 shrinkToFit="1"/>
    </xf>
    <xf numFmtId="0" fontId="7" fillId="0" borderId="4" xfId="0" applyFont="1" applyFill="1" applyBorder="1" applyAlignment="1">
      <alignment horizontal="center" vertical="center" shrinkToFit="1"/>
    </xf>
    <xf numFmtId="0" fontId="7" fillId="0" borderId="2" xfId="0" applyFont="1" applyFill="1" applyBorder="1" applyAlignment="1">
      <alignment horizontal="center" vertical="center" shrinkToFit="1"/>
    </xf>
    <xf numFmtId="0" fontId="7" fillId="0" borderId="2" xfId="0" applyFont="1" applyBorder="1" applyAlignment="1">
      <alignment horizontal="center" vertical="center" shrinkToFit="1"/>
    </xf>
    <xf numFmtId="0" fontId="7" fillId="8" borderId="1" xfId="0" applyFont="1" applyFill="1" applyBorder="1" applyAlignment="1">
      <alignment horizontal="left" vertical="center" shrinkToFit="1"/>
    </xf>
    <xf numFmtId="49" fontId="7" fillId="8" borderId="1" xfId="0" applyNumberFormat="1" applyFont="1" applyFill="1" applyBorder="1" applyAlignment="1">
      <alignment horizontal="center" vertical="center" shrinkToFit="1"/>
    </xf>
    <xf numFmtId="49" fontId="7" fillId="0" borderId="1" xfId="0" applyNumberFormat="1" applyFont="1" applyFill="1" applyBorder="1" applyAlignment="1">
      <alignment horizontal="center" vertical="center" shrinkToFit="1"/>
    </xf>
    <xf numFmtId="177" fontId="7" fillId="8" borderId="1" xfId="0" applyNumberFormat="1" applyFont="1" applyFill="1" applyBorder="1" applyAlignment="1">
      <alignment horizontal="center" vertical="center" shrinkToFit="1"/>
    </xf>
    <xf numFmtId="0" fontId="7" fillId="0" borderId="3" xfId="0" applyFont="1" applyFill="1" applyBorder="1" applyAlignment="1">
      <alignment horizontal="center" vertical="center" shrinkToFit="1"/>
    </xf>
    <xf numFmtId="176" fontId="7" fillId="0" borderId="1" xfId="1" applyNumberFormat="1" applyFont="1" applyFill="1" applyBorder="1" applyAlignment="1">
      <alignment horizontal="center" vertical="center" shrinkToFit="1"/>
    </xf>
    <xf numFmtId="0" fontId="7" fillId="8" borderId="2" xfId="0" applyFont="1" applyFill="1" applyBorder="1" applyAlignment="1">
      <alignment horizontal="center" vertical="center" shrinkToFit="1"/>
    </xf>
    <xf numFmtId="0" fontId="21" fillId="0" borderId="1" xfId="0" applyFont="1" applyFill="1" applyBorder="1" applyAlignment="1">
      <alignment horizontal="center" vertical="center" shrinkToFit="1"/>
    </xf>
    <xf numFmtId="176" fontId="7" fillId="0" borderId="1" xfId="5" applyNumberFormat="1" applyFont="1" applyFill="1" applyBorder="1" applyAlignment="1">
      <alignment horizontal="center" vertical="center" shrinkToFit="1"/>
    </xf>
    <xf numFmtId="0" fontId="7" fillId="10" borderId="1" xfId="0" applyFont="1" applyFill="1" applyBorder="1" applyAlignment="1">
      <alignment horizontal="center" vertical="center" shrinkToFit="1"/>
    </xf>
    <xf numFmtId="41" fontId="11" fillId="2" borderId="1" xfId="1" applyFont="1" applyFill="1" applyBorder="1" applyAlignment="1">
      <alignment vertical="center" shrinkToFit="1"/>
    </xf>
    <xf numFmtId="0" fontId="7" fillId="0" borderId="1" xfId="0" applyNumberFormat="1" applyFont="1" applyFill="1" applyBorder="1" applyAlignment="1">
      <alignment horizontal="center" vertical="center" shrinkToFit="1"/>
    </xf>
    <xf numFmtId="41" fontId="9" fillId="9" borderId="1" xfId="1" applyNumberFormat="1" applyFont="1" applyFill="1" applyBorder="1" applyAlignment="1">
      <alignment horizontal="center" vertical="center" shrinkToFit="1"/>
    </xf>
    <xf numFmtId="0" fontId="9" fillId="9" borderId="1" xfId="0" applyFont="1" applyFill="1" applyBorder="1" applyAlignment="1">
      <alignment horizontal="center" vertical="center" shrinkToFit="1"/>
    </xf>
    <xf numFmtId="0" fontId="21" fillId="10" borderId="4" xfId="1" applyNumberFormat="1" applyFont="1" applyFill="1" applyBorder="1" applyAlignment="1">
      <alignment horizontal="center" vertical="center" shrinkToFit="1"/>
    </xf>
    <xf numFmtId="0" fontId="16" fillId="0" borderId="1" xfId="0" applyFont="1" applyBorder="1" applyAlignment="1">
      <alignment horizontal="center" vertical="center" shrinkToFit="1"/>
    </xf>
    <xf numFmtId="41" fontId="7" fillId="0" borderId="1" xfId="4" applyFont="1" applyBorder="1" applyAlignment="1">
      <alignment horizontal="center" vertical="center" shrinkToFit="1"/>
    </xf>
    <xf numFmtId="0" fontId="30" fillId="0" borderId="1" xfId="0" applyFont="1" applyBorder="1" applyAlignment="1">
      <alignment horizontal="center" vertical="center" shrinkToFit="1"/>
    </xf>
    <xf numFmtId="14" fontId="21" fillId="0" borderId="1" xfId="0" applyNumberFormat="1" applyFont="1" applyBorder="1" applyAlignment="1">
      <alignment horizontal="center" vertical="center" shrinkToFit="1"/>
    </xf>
    <xf numFmtId="41" fontId="21" fillId="8" borderId="4" xfId="3" applyFont="1" applyFill="1" applyBorder="1" applyAlignment="1">
      <alignment horizontal="center" vertical="center" shrinkToFit="1"/>
    </xf>
    <xf numFmtId="41" fontId="21" fillId="8" borderId="4" xfId="3" applyNumberFormat="1" applyFont="1" applyFill="1" applyBorder="1" applyAlignment="1">
      <alignment horizontal="center" vertical="center" shrinkToFit="1"/>
    </xf>
    <xf numFmtId="0" fontId="21" fillId="0" borderId="0" xfId="0" applyFont="1" applyAlignment="1">
      <alignment vertical="center" shrinkToFit="1"/>
    </xf>
    <xf numFmtId="41" fontId="21" fillId="8" borderId="1" xfId="3" applyNumberFormat="1" applyFont="1" applyFill="1" applyBorder="1" applyAlignment="1">
      <alignment horizontal="center" vertical="center" shrinkToFit="1"/>
    </xf>
    <xf numFmtId="41" fontId="21" fillId="0" borderId="4" xfId="3" applyNumberFormat="1" applyFont="1" applyFill="1" applyBorder="1" applyAlignment="1">
      <alignment horizontal="center" vertical="center" shrinkToFit="1"/>
    </xf>
    <xf numFmtId="41" fontId="21" fillId="0" borderId="1" xfId="3" applyFont="1" applyBorder="1" applyAlignment="1">
      <alignment horizontal="center" vertical="center" shrinkToFit="1"/>
    </xf>
    <xf numFmtId="176" fontId="21" fillId="0" borderId="1" xfId="3" applyNumberFormat="1" applyFont="1" applyBorder="1" applyAlignment="1">
      <alignment horizontal="center" vertical="center" shrinkToFit="1"/>
    </xf>
    <xf numFmtId="0" fontId="7" fillId="0" borderId="0" xfId="0" applyFont="1" applyAlignment="1">
      <alignment shrinkToFit="1"/>
    </xf>
    <xf numFmtId="41" fontId="11" fillId="8" borderId="4" xfId="3" applyFont="1" applyFill="1" applyBorder="1" applyAlignment="1">
      <alignment horizontal="center" vertical="center" shrinkToFit="1"/>
    </xf>
    <xf numFmtId="41" fontId="11" fillId="8" borderId="4" xfId="3" applyNumberFormat="1" applyFont="1" applyFill="1" applyBorder="1" applyAlignment="1">
      <alignment horizontal="center" vertical="center" shrinkToFit="1"/>
    </xf>
    <xf numFmtId="9" fontId="11" fillId="8" borderId="4" xfId="2" applyFont="1" applyFill="1" applyBorder="1" applyAlignment="1">
      <alignment horizontal="center" vertical="center" shrinkToFit="1"/>
    </xf>
    <xf numFmtId="14" fontId="16" fillId="0" borderId="1" xfId="0" applyNumberFormat="1" applyFont="1" applyFill="1" applyBorder="1" applyAlignment="1">
      <alignment horizontal="center" vertical="center" shrinkToFit="1"/>
    </xf>
    <xf numFmtId="0" fontId="11" fillId="8" borderId="1" xfId="0" applyFont="1" applyFill="1" applyBorder="1" applyAlignment="1">
      <alignment horizontal="center" vertical="center" shrinkToFit="1"/>
    </xf>
    <xf numFmtId="0" fontId="21" fillId="8" borderId="4" xfId="3" applyNumberFormat="1" applyFont="1" applyFill="1" applyBorder="1" applyAlignment="1">
      <alignment horizontal="center" vertical="center" shrinkToFit="1"/>
    </xf>
    <xf numFmtId="177" fontId="16" fillId="0" borderId="1" xfId="0" applyNumberFormat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vertical="center" shrinkToFit="1"/>
    </xf>
    <xf numFmtId="0" fontId="11" fillId="0" borderId="0" xfId="0" applyFont="1" applyAlignment="1">
      <alignment vertical="center" shrinkToFit="1"/>
    </xf>
    <xf numFmtId="0" fontId="7" fillId="0" borderId="4" xfId="0" applyFont="1" applyBorder="1" applyAlignment="1">
      <alignment horizontal="left" vertical="center" shrinkToFit="1"/>
    </xf>
    <xf numFmtId="0" fontId="7" fillId="8" borderId="4" xfId="0" applyFont="1" applyFill="1" applyBorder="1" applyAlignment="1">
      <alignment horizontal="left" vertical="center" shrinkToFit="1"/>
    </xf>
    <xf numFmtId="177" fontId="7" fillId="0" borderId="1" xfId="0" applyNumberFormat="1" applyFont="1" applyBorder="1" applyAlignment="1">
      <alignment horizontal="center" vertical="center" shrinkToFit="1"/>
    </xf>
    <xf numFmtId="0" fontId="7" fillId="0" borderId="4" xfId="0" applyFont="1" applyFill="1" applyBorder="1" applyAlignment="1">
      <alignment horizontal="left" vertical="center" shrinkToFit="1"/>
    </xf>
    <xf numFmtId="177" fontId="7" fillId="0" borderId="1" xfId="0" applyNumberFormat="1" applyFont="1" applyFill="1" applyBorder="1" applyAlignment="1">
      <alignment horizontal="left" vertical="center" shrinkToFit="1"/>
    </xf>
    <xf numFmtId="177" fontId="7" fillId="6" borderId="1" xfId="0" applyNumberFormat="1" applyFont="1" applyFill="1" applyBorder="1" applyAlignment="1">
      <alignment horizontal="center" vertical="center" shrinkToFit="1"/>
    </xf>
    <xf numFmtId="177" fontId="7" fillId="0" borderId="1" xfId="3" applyNumberFormat="1" applyFont="1" applyBorder="1" applyAlignment="1">
      <alignment horizontal="center" vertical="center" shrinkToFit="1"/>
    </xf>
    <xf numFmtId="41" fontId="7" fillId="0" borderId="1" xfId="3" applyFont="1" applyFill="1" applyBorder="1" applyAlignment="1">
      <alignment horizontal="right" vertical="center" shrinkToFit="1"/>
    </xf>
    <xf numFmtId="41" fontId="7" fillId="0" borderId="1" xfId="3" applyFont="1" applyFill="1" applyBorder="1" applyAlignment="1">
      <alignment horizontal="center" vertical="center" shrinkToFit="1"/>
    </xf>
    <xf numFmtId="41" fontId="21" fillId="0" borderId="1" xfId="3" applyFont="1" applyFill="1" applyBorder="1" applyAlignment="1">
      <alignment horizontal="right" vertical="center" shrinkToFit="1"/>
    </xf>
    <xf numFmtId="41" fontId="7" fillId="8" borderId="1" xfId="3" applyFont="1" applyFill="1" applyBorder="1" applyAlignment="1">
      <alignment horizontal="center" vertical="center" shrinkToFit="1"/>
    </xf>
    <xf numFmtId="0" fontId="7" fillId="0" borderId="1" xfId="3" applyNumberFormat="1" applyFont="1" applyFill="1" applyBorder="1" applyAlignment="1">
      <alignment horizontal="center" vertical="center" shrinkToFit="1"/>
    </xf>
    <xf numFmtId="0" fontId="21" fillId="8" borderId="1" xfId="0" applyNumberFormat="1" applyFont="1" applyFill="1" applyBorder="1" applyAlignment="1">
      <alignment horizontal="center" vertical="center" shrinkToFit="1"/>
    </xf>
    <xf numFmtId="41" fontId="7" fillId="0" borderId="1" xfId="3" applyNumberFormat="1" applyFont="1" applyFill="1" applyBorder="1" applyAlignment="1">
      <alignment horizontal="right" vertical="center" shrinkToFit="1"/>
    </xf>
    <xf numFmtId="41" fontId="7" fillId="0" borderId="1" xfId="3" applyNumberFormat="1" applyFont="1" applyFill="1" applyBorder="1" applyAlignment="1">
      <alignment vertical="center" shrinkToFit="1"/>
    </xf>
    <xf numFmtId="41" fontId="7" fillId="8" borderId="4" xfId="3" applyNumberFormat="1" applyFont="1" applyFill="1" applyBorder="1" applyAlignment="1">
      <alignment vertical="center" shrinkToFit="1"/>
    </xf>
    <xf numFmtId="41" fontId="7" fillId="8" borderId="4" xfId="3" applyNumberFormat="1" applyFont="1" applyFill="1" applyBorder="1" applyAlignment="1">
      <alignment horizontal="center" vertical="center" shrinkToFit="1"/>
    </xf>
    <xf numFmtId="41" fontId="7" fillId="8" borderId="1" xfId="3" applyNumberFormat="1" applyFont="1" applyFill="1" applyBorder="1" applyAlignment="1">
      <alignment horizontal="right" vertical="center" shrinkToFit="1"/>
    </xf>
    <xf numFmtId="41" fontId="7" fillId="0" borderId="4" xfId="3" applyNumberFormat="1" applyFont="1" applyFill="1" applyBorder="1" applyAlignment="1">
      <alignment vertical="center" shrinkToFit="1"/>
    </xf>
    <xf numFmtId="41" fontId="21" fillId="0" borderId="1" xfId="3" applyNumberFormat="1" applyFont="1" applyFill="1" applyBorder="1" applyAlignment="1">
      <alignment horizontal="right" vertical="center" shrinkToFit="1"/>
    </xf>
    <xf numFmtId="41" fontId="21" fillId="0" borderId="1" xfId="3" applyNumberFormat="1" applyFont="1" applyFill="1" applyBorder="1" applyAlignment="1">
      <alignment vertical="center" shrinkToFit="1"/>
    </xf>
    <xf numFmtId="41" fontId="7" fillId="0" borderId="4" xfId="3" applyNumberFormat="1" applyFont="1" applyFill="1" applyBorder="1" applyAlignment="1">
      <alignment horizontal="center" vertical="center" shrinkToFit="1"/>
    </xf>
    <xf numFmtId="41" fontId="7" fillId="8" borderId="1" xfId="3" applyNumberFormat="1" applyFont="1" applyFill="1" applyBorder="1" applyAlignment="1">
      <alignment horizontal="center" vertical="center" shrinkToFit="1"/>
    </xf>
    <xf numFmtId="0" fontId="13" fillId="0" borderId="1" xfId="0" applyNumberFormat="1" applyFont="1" applyFill="1" applyBorder="1" applyAlignment="1">
      <alignment horizontal="center" vertical="center" shrinkToFit="1"/>
    </xf>
    <xf numFmtId="0" fontId="11" fillId="0" borderId="1" xfId="0" applyNumberFormat="1" applyFont="1" applyFill="1" applyBorder="1" applyAlignment="1">
      <alignment horizontal="center" vertical="center" shrinkToFit="1"/>
    </xf>
    <xf numFmtId="41" fontId="7" fillId="0" borderId="1" xfId="4" applyFont="1" applyFill="1" applyBorder="1" applyAlignment="1">
      <alignment horizontal="center" vertical="center" shrinkToFit="1"/>
    </xf>
    <xf numFmtId="14" fontId="7" fillId="0" borderId="1" xfId="3" applyNumberFormat="1" applyFont="1" applyFill="1" applyBorder="1" applyAlignment="1">
      <alignment horizontal="center" vertical="center" shrinkToFit="1"/>
    </xf>
    <xf numFmtId="0" fontId="21" fillId="0" borderId="2" xfId="0" applyFont="1" applyBorder="1" applyAlignment="1">
      <alignment horizontal="center" vertical="center" shrinkToFit="1"/>
    </xf>
    <xf numFmtId="0" fontId="11" fillId="0" borderId="1" xfId="0" applyFont="1" applyFill="1" applyBorder="1" applyAlignment="1">
      <alignment horizontal="center" vertical="center" shrinkToFit="1"/>
    </xf>
    <xf numFmtId="0" fontId="21" fillId="0" borderId="1" xfId="0" applyFont="1" applyBorder="1" applyAlignment="1">
      <alignment horizontal="left" vertical="center" shrinkToFit="1"/>
    </xf>
    <xf numFmtId="0" fontId="11" fillId="0" borderId="2" xfId="0" applyFont="1" applyFill="1" applyBorder="1" applyAlignment="1">
      <alignment horizontal="center" vertical="center" shrinkToFit="1"/>
    </xf>
    <xf numFmtId="0" fontId="21" fillId="0" borderId="5" xfId="0" applyFont="1" applyFill="1" applyBorder="1" applyAlignment="1">
      <alignment horizontal="center" vertical="center" shrinkToFit="1"/>
    </xf>
    <xf numFmtId="41" fontId="21" fillId="8" borderId="1" xfId="3" applyFont="1" applyFill="1" applyBorder="1" applyAlignment="1">
      <alignment horizontal="center" vertical="center" shrinkToFit="1"/>
    </xf>
    <xf numFmtId="0" fontId="21" fillId="0" borderId="12" xfId="0" applyFont="1" applyBorder="1" applyAlignment="1">
      <alignment horizontal="center" vertical="center" shrinkToFit="1"/>
    </xf>
    <xf numFmtId="0" fontId="21" fillId="0" borderId="12" xfId="0" applyFont="1" applyFill="1" applyBorder="1" applyAlignment="1">
      <alignment horizontal="center" vertical="center" shrinkToFit="1"/>
    </xf>
    <xf numFmtId="0" fontId="34" fillId="0" borderId="1" xfId="0" applyFont="1" applyBorder="1" applyAlignment="1">
      <alignment horizontal="center" vertical="center" shrinkToFit="1"/>
    </xf>
    <xf numFmtId="0" fontId="34" fillId="0" borderId="1" xfId="0" applyFont="1" applyFill="1" applyBorder="1" applyAlignment="1">
      <alignment horizontal="center" vertical="center" shrinkToFit="1"/>
    </xf>
    <xf numFmtId="41" fontId="21" fillId="8" borderId="1" xfId="0" applyNumberFormat="1" applyFont="1" applyFill="1" applyBorder="1" applyAlignment="1">
      <alignment horizontal="right" vertical="center" shrinkToFit="1"/>
    </xf>
    <xf numFmtId="41" fontId="21" fillId="8" borderId="1" xfId="3" applyNumberFormat="1" applyFont="1" applyFill="1" applyBorder="1" applyAlignment="1">
      <alignment horizontal="right" vertical="center" shrinkToFit="1"/>
    </xf>
    <xf numFmtId="41" fontId="7" fillId="0" borderId="1" xfId="3" applyNumberFormat="1" applyFont="1" applyFill="1" applyBorder="1" applyAlignment="1">
      <alignment horizontal="center" vertical="center" shrinkToFit="1"/>
    </xf>
    <xf numFmtId="0" fontId="7" fillId="8" borderId="1" xfId="0" applyNumberFormat="1" applyFont="1" applyFill="1" applyBorder="1" applyAlignment="1">
      <alignment horizontal="center" vertical="center" shrinkToFit="1"/>
    </xf>
    <xf numFmtId="41" fontId="7" fillId="8" borderId="1" xfId="3" applyFont="1" applyFill="1" applyBorder="1" applyAlignment="1">
      <alignment horizontal="right" vertical="center" shrinkToFit="1"/>
    </xf>
    <xf numFmtId="14" fontId="7" fillId="0" borderId="1" xfId="0" applyNumberFormat="1" applyFont="1" applyBorder="1" applyAlignment="1">
      <alignment horizontal="center" vertical="center" shrinkToFit="1"/>
    </xf>
    <xf numFmtId="41" fontId="7" fillId="0" borderId="1" xfId="3" applyFont="1" applyBorder="1" applyAlignment="1">
      <alignment horizontal="center" vertical="center" shrinkToFit="1"/>
    </xf>
    <xf numFmtId="41" fontId="11" fillId="0" borderId="1" xfId="3" applyFont="1" applyBorder="1" applyAlignment="1">
      <alignment horizontal="right" vertical="center" shrinkToFit="1"/>
    </xf>
    <xf numFmtId="9" fontId="7" fillId="0" borderId="1" xfId="2" applyFont="1" applyFill="1" applyBorder="1" applyAlignment="1">
      <alignment horizontal="center" vertical="center" shrinkToFit="1"/>
    </xf>
    <xf numFmtId="0" fontId="7" fillId="0" borderId="1" xfId="0" applyFont="1" applyFill="1" applyBorder="1" applyAlignment="1">
      <alignment horizontal="center" vertical="center"/>
    </xf>
    <xf numFmtId="0" fontId="7" fillId="0" borderId="1" xfId="3" applyNumberFormat="1" applyFont="1" applyBorder="1" applyAlignment="1">
      <alignment horizontal="center" vertical="center" shrinkToFit="1"/>
    </xf>
    <xf numFmtId="0" fontId="12" fillId="0" borderId="1" xfId="3" applyNumberFormat="1" applyFont="1" applyFill="1" applyBorder="1" applyAlignment="1">
      <alignment horizontal="center" vertical="center" shrinkToFit="1"/>
    </xf>
    <xf numFmtId="0" fontId="12" fillId="8" borderId="1" xfId="0" applyFont="1" applyFill="1" applyBorder="1" applyAlignment="1">
      <alignment horizontal="center" vertical="center" shrinkToFit="1"/>
    </xf>
    <xf numFmtId="177" fontId="21" fillId="0" borderId="1" xfId="0" applyNumberFormat="1" applyFont="1" applyBorder="1" applyAlignment="1">
      <alignment horizontal="center" vertical="center" shrinkToFit="1"/>
    </xf>
    <xf numFmtId="177" fontId="7" fillId="0" borderId="1" xfId="3" applyNumberFormat="1" applyFont="1" applyFill="1" applyBorder="1" applyAlignment="1">
      <alignment horizontal="center" vertical="center" shrinkToFit="1"/>
    </xf>
    <xf numFmtId="177" fontId="12" fillId="0" borderId="1" xfId="0" applyNumberFormat="1" applyFont="1" applyBorder="1" applyAlignment="1">
      <alignment horizontal="center" vertical="center" shrinkToFit="1"/>
    </xf>
    <xf numFmtId="14" fontId="12" fillId="0" borderId="1" xfId="0" applyNumberFormat="1" applyFont="1" applyBorder="1" applyAlignment="1">
      <alignment horizontal="center" vertical="center" shrinkToFit="1"/>
    </xf>
    <xf numFmtId="41" fontId="11" fillId="8" borderId="1" xfId="3" applyFont="1" applyFill="1" applyBorder="1" applyAlignment="1">
      <alignment horizontal="center" vertical="center" shrinkToFit="1"/>
    </xf>
    <xf numFmtId="41" fontId="11" fillId="0" borderId="1" xfId="3" applyFont="1" applyFill="1" applyBorder="1" applyAlignment="1">
      <alignment horizontal="center" vertical="center" shrinkToFit="1"/>
    </xf>
    <xf numFmtId="49" fontId="7" fillId="0" borderId="1" xfId="0" applyNumberFormat="1" applyFont="1" applyBorder="1" applyAlignment="1">
      <alignment horizontal="center" vertical="center" shrinkToFit="1"/>
    </xf>
    <xf numFmtId="0" fontId="11" fillId="8" borderId="1" xfId="0" applyNumberFormat="1" applyFont="1" applyFill="1" applyBorder="1" applyAlignment="1">
      <alignment horizontal="center" vertical="center" shrinkToFit="1"/>
    </xf>
    <xf numFmtId="0" fontId="21" fillId="0" borderId="1" xfId="3" applyNumberFormat="1" applyFont="1" applyFill="1" applyBorder="1" applyAlignment="1">
      <alignment horizontal="center" vertical="center" shrinkToFit="1"/>
    </xf>
    <xf numFmtId="9" fontId="11" fillId="0" borderId="1" xfId="2" applyFont="1" applyFill="1" applyBorder="1" applyAlignment="1">
      <alignment horizontal="center" vertical="center" shrinkToFit="1"/>
    </xf>
    <xf numFmtId="41" fontId="21" fillId="0" borderId="1" xfId="3" applyFont="1" applyFill="1" applyBorder="1" applyAlignment="1">
      <alignment horizontal="center" vertical="center" shrinkToFit="1"/>
    </xf>
    <xf numFmtId="9" fontId="21" fillId="0" borderId="1" xfId="2" applyFont="1" applyFill="1" applyBorder="1" applyAlignment="1">
      <alignment horizontal="center" vertical="center" shrinkToFit="1"/>
    </xf>
    <xf numFmtId="14" fontId="7" fillId="8" borderId="1" xfId="0" applyNumberFormat="1" applyFont="1" applyFill="1" applyBorder="1" applyAlignment="1">
      <alignment horizontal="center" vertical="center" shrinkToFit="1"/>
    </xf>
    <xf numFmtId="176" fontId="7" fillId="0" borderId="1" xfId="3" applyNumberFormat="1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shrinkToFit="1"/>
    </xf>
    <xf numFmtId="41" fontId="12" fillId="0" borderId="1" xfId="3" applyFont="1" applyFill="1" applyBorder="1" applyAlignment="1">
      <alignment horizontal="center" vertical="center" shrinkToFit="1"/>
    </xf>
    <xf numFmtId="0" fontId="7" fillId="0" borderId="1" xfId="0" applyFont="1" applyFill="1" applyBorder="1" applyAlignment="1">
      <alignment horizontal="center" vertical="center" wrapText="1"/>
    </xf>
    <xf numFmtId="17" fontId="7" fillId="0" borderId="1" xfId="0" applyNumberFormat="1" applyFont="1" applyFill="1" applyBorder="1" applyAlignment="1">
      <alignment horizontal="center" vertical="center" shrinkToFit="1"/>
    </xf>
    <xf numFmtId="0" fontId="35" fillId="0" borderId="1" xfId="0" applyFont="1" applyFill="1" applyBorder="1" applyAlignment="1">
      <alignment horizontal="center" vertical="center" shrinkToFit="1"/>
    </xf>
    <xf numFmtId="180" fontId="7" fillId="0" borderId="1" xfId="0" applyNumberFormat="1" applyFont="1" applyFill="1" applyBorder="1" applyAlignment="1">
      <alignment horizontal="center" vertical="center" shrinkToFit="1"/>
    </xf>
    <xf numFmtId="0" fontId="16" fillId="0" borderId="1" xfId="0" applyFont="1" applyFill="1" applyBorder="1" applyAlignment="1">
      <alignment horizontal="center" vertical="center" shrinkToFit="1"/>
    </xf>
    <xf numFmtId="0" fontId="30" fillId="0" borderId="1" xfId="0" applyFont="1" applyFill="1" applyBorder="1" applyAlignment="1">
      <alignment horizontal="center" vertical="center" shrinkToFit="1"/>
    </xf>
    <xf numFmtId="49" fontId="21" fillId="0" borderId="1" xfId="0" applyNumberFormat="1" applyFont="1" applyFill="1" applyBorder="1" applyAlignment="1">
      <alignment horizontal="center" vertical="center" shrinkToFit="1"/>
    </xf>
    <xf numFmtId="177" fontId="12" fillId="0" borderId="1" xfId="0" applyNumberFormat="1" applyFont="1" applyFill="1" applyBorder="1" applyAlignment="1">
      <alignment horizontal="center" vertical="center" shrinkToFit="1"/>
    </xf>
    <xf numFmtId="41" fontId="11" fillId="11" borderId="1" xfId="1" applyNumberFormat="1" applyFont="1" applyFill="1" applyBorder="1" applyAlignment="1">
      <alignment horizontal="center" vertical="center" shrinkToFit="1"/>
    </xf>
    <xf numFmtId="0" fontId="7" fillId="8" borderId="1" xfId="3" applyNumberFormat="1" applyFont="1" applyFill="1" applyBorder="1" applyAlignment="1">
      <alignment horizontal="center" vertical="center" shrinkToFit="1"/>
    </xf>
    <xf numFmtId="0" fontId="7" fillId="0" borderId="1" xfId="0" applyFont="1" applyFill="1" applyBorder="1" applyAlignment="1">
      <alignment vertical="center" shrinkToFit="1"/>
    </xf>
    <xf numFmtId="176" fontId="11" fillId="0" borderId="0" xfId="1" applyNumberFormat="1" applyFont="1" applyAlignment="1">
      <alignment horizontal="right" vertical="center" wrapText="1"/>
    </xf>
    <xf numFmtId="176" fontId="21" fillId="8" borderId="4" xfId="1" applyNumberFormat="1" applyFont="1" applyFill="1" applyBorder="1" applyAlignment="1">
      <alignment horizontal="center" vertical="center" shrinkToFit="1"/>
    </xf>
    <xf numFmtId="176" fontId="21" fillId="10" borderId="4" xfId="1" applyNumberFormat="1" applyFont="1" applyFill="1" applyBorder="1" applyAlignment="1">
      <alignment horizontal="center" vertical="center" shrinkToFit="1"/>
    </xf>
    <xf numFmtId="176" fontId="7" fillId="0" borderId="4" xfId="1" applyNumberFormat="1" applyFont="1" applyFill="1" applyBorder="1" applyAlignment="1">
      <alignment horizontal="center" vertical="center" shrinkToFit="1"/>
    </xf>
    <xf numFmtId="176" fontId="24" fillId="0" borderId="1" xfId="1" applyNumberFormat="1" applyFont="1" applyFill="1" applyBorder="1" applyAlignment="1">
      <alignment horizontal="center" vertical="center" shrinkToFit="1"/>
    </xf>
    <xf numFmtId="176" fontId="7" fillId="8" borderId="1" xfId="3" applyNumberFormat="1" applyFont="1" applyFill="1" applyBorder="1" applyAlignment="1">
      <alignment horizontal="center" vertical="center" shrinkToFit="1"/>
    </xf>
    <xf numFmtId="176" fontId="7" fillId="8" borderId="1" xfId="3" applyNumberFormat="1" applyFont="1" applyFill="1" applyBorder="1" applyAlignment="1">
      <alignment horizontal="right" vertical="center" shrinkToFit="1"/>
    </xf>
    <xf numFmtId="176" fontId="11" fillId="0" borderId="1" xfId="3" applyNumberFormat="1" applyFont="1" applyBorder="1" applyAlignment="1">
      <alignment horizontal="right" vertical="center" shrinkToFit="1"/>
    </xf>
    <xf numFmtId="176" fontId="11" fillId="8" borderId="4" xfId="3" applyNumberFormat="1" applyFont="1" applyFill="1" applyBorder="1" applyAlignment="1">
      <alignment horizontal="center" vertical="center" shrinkToFit="1"/>
    </xf>
    <xf numFmtId="176" fontId="21" fillId="8" borderId="4" xfId="3" applyNumberFormat="1" applyFont="1" applyFill="1" applyBorder="1" applyAlignment="1">
      <alignment horizontal="center" vertical="center" shrinkToFit="1"/>
    </xf>
    <xf numFmtId="176" fontId="21" fillId="0" borderId="4" xfId="3" applyNumberFormat="1" applyFont="1" applyFill="1" applyBorder="1" applyAlignment="1">
      <alignment horizontal="center" vertical="center" shrinkToFit="1"/>
    </xf>
    <xf numFmtId="176" fontId="11" fillId="0" borderId="0" xfId="1" applyNumberFormat="1" applyFont="1" applyAlignment="1">
      <alignment vertical="center" shrinkToFit="1"/>
    </xf>
    <xf numFmtId="176" fontId="17" fillId="0" borderId="0" xfId="1" applyNumberFormat="1" applyFont="1" applyAlignment="1">
      <alignment vertical="center" shrinkToFit="1"/>
    </xf>
    <xf numFmtId="176" fontId="13" fillId="0" borderId="0" xfId="0" applyNumberFormat="1" applyFont="1" applyAlignment="1">
      <alignment vertical="center"/>
    </xf>
    <xf numFmtId="176" fontId="0" fillId="0" borderId="0" xfId="0" applyNumberFormat="1" applyAlignment="1">
      <alignment vertical="center"/>
    </xf>
    <xf numFmtId="0" fontId="15" fillId="0" borderId="0" xfId="0" applyNumberFormat="1" applyFont="1" applyBorder="1" applyAlignment="1">
      <alignment horizontal="center" vertical="center"/>
    </xf>
    <xf numFmtId="0" fontId="7" fillId="0" borderId="1" xfId="4" applyNumberFormat="1" applyFont="1" applyBorder="1" applyAlignment="1">
      <alignment horizontal="center" vertical="center" shrinkToFit="1"/>
    </xf>
    <xf numFmtId="0" fontId="21" fillId="10" borderId="1" xfId="1" applyNumberFormat="1" applyFont="1" applyFill="1" applyBorder="1" applyAlignment="1">
      <alignment horizontal="center" vertical="center" shrinkToFit="1"/>
    </xf>
    <xf numFmtId="0" fontId="21" fillId="0" borderId="1" xfId="4" applyNumberFormat="1" applyFont="1" applyBorder="1" applyAlignment="1">
      <alignment horizontal="center" vertical="center" shrinkToFit="1"/>
    </xf>
    <xf numFmtId="0" fontId="21" fillId="0" borderId="1" xfId="1" applyNumberFormat="1" applyFont="1" applyBorder="1" applyAlignment="1">
      <alignment horizontal="center" vertical="center" shrinkToFit="1"/>
    </xf>
    <xf numFmtId="0" fontId="9" fillId="0" borderId="0" xfId="0" applyNumberFormat="1" applyFont="1" applyAlignment="1">
      <alignment horizontal="center" vertical="center" shrinkToFit="1"/>
    </xf>
    <xf numFmtId="0" fontId="0" fillId="0" borderId="0" xfId="0" applyNumberFormat="1" applyAlignment="1">
      <alignment horizontal="center" vertical="center"/>
    </xf>
    <xf numFmtId="0" fontId="9" fillId="0" borderId="0" xfId="0" applyNumberFormat="1" applyFont="1" applyBorder="1" applyAlignment="1">
      <alignment vertical="center"/>
    </xf>
    <xf numFmtId="0" fontId="21" fillId="0" borderId="0" xfId="0" applyFont="1">
      <alignment vertical="center"/>
    </xf>
    <xf numFmtId="0" fontId="23" fillId="12" borderId="1" xfId="0" applyFont="1" applyFill="1" applyBorder="1" applyAlignment="1">
      <alignment horizontal="center" vertical="center" shrinkToFit="1"/>
    </xf>
    <xf numFmtId="0" fontId="23" fillId="12" borderId="4" xfId="0" applyFont="1" applyFill="1" applyBorder="1" applyAlignment="1">
      <alignment horizontal="center" vertical="center" shrinkToFit="1"/>
    </xf>
    <xf numFmtId="0" fontId="15" fillId="0" borderId="0" xfId="0" applyNumberFormat="1" applyFont="1" applyBorder="1" applyAlignment="1">
      <alignment horizontal="center" vertical="center" shrinkToFit="1"/>
    </xf>
    <xf numFmtId="176" fontId="9" fillId="0" borderId="0" xfId="1" applyNumberFormat="1" applyFont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41" fontId="11" fillId="0" borderId="1" xfId="0" applyNumberFormat="1" applyFont="1" applyFill="1" applyBorder="1" applyAlignment="1">
      <alignment vertical="center" shrinkToFit="1"/>
    </xf>
    <xf numFmtId="41" fontId="11" fillId="0" borderId="1" xfId="4" applyNumberFormat="1" applyFont="1" applyBorder="1" applyAlignment="1">
      <alignment horizontal="right" vertical="center" shrinkToFit="1"/>
    </xf>
    <xf numFmtId="41" fontId="11" fillId="0" borderId="1" xfId="3" applyNumberFormat="1" applyFont="1" applyFill="1" applyBorder="1" applyAlignment="1">
      <alignment horizontal="right" vertical="center" shrinkToFit="1"/>
    </xf>
    <xf numFmtId="41" fontId="9" fillId="12" borderId="1" xfId="0" applyNumberFormat="1" applyFont="1" applyFill="1" applyBorder="1" applyAlignment="1">
      <alignment horizontal="center" vertical="center"/>
    </xf>
    <xf numFmtId="41" fontId="23" fillId="12" borderId="1" xfId="0" applyNumberFormat="1" applyFont="1" applyFill="1" applyBorder="1" applyAlignment="1">
      <alignment horizontal="center" vertical="center" shrinkToFit="1"/>
    </xf>
    <xf numFmtId="0" fontId="23" fillId="12" borderId="1" xfId="0" applyNumberFormat="1" applyFont="1" applyFill="1" applyBorder="1" applyAlignment="1">
      <alignment horizontal="center" vertical="center" shrinkToFit="1"/>
    </xf>
    <xf numFmtId="0" fontId="17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1" fontId="7" fillId="0" borderId="1" xfId="3" applyFont="1" applyBorder="1" applyAlignment="1">
      <alignment horizontal="right" vertical="center" shrinkToFit="1"/>
    </xf>
    <xf numFmtId="43" fontId="21" fillId="0" borderId="1" xfId="3" applyNumberFormat="1" applyFont="1" applyBorder="1" applyAlignment="1">
      <alignment horizontal="center" vertical="center" shrinkToFit="1"/>
    </xf>
    <xf numFmtId="0" fontId="7" fillId="0" borderId="0" xfId="0" applyFont="1" applyAlignment="1">
      <alignment vertical="center" shrinkToFit="1"/>
    </xf>
    <xf numFmtId="0" fontId="8" fillId="13" borderId="1" xfId="0" applyFont="1" applyFill="1" applyBorder="1" applyAlignment="1">
      <alignment horizontal="center" vertical="center" shrinkToFit="1"/>
    </xf>
    <xf numFmtId="0" fontId="12" fillId="0" borderId="1" xfId="0" applyFont="1" applyFill="1" applyBorder="1" applyAlignment="1">
      <alignment horizontal="center" vertical="center" shrinkToFit="1"/>
    </xf>
    <xf numFmtId="0" fontId="11" fillId="0" borderId="0" xfId="0" applyFont="1" applyFill="1" applyAlignment="1">
      <alignment vertical="center" shrinkToFit="1"/>
    </xf>
    <xf numFmtId="176" fontId="11" fillId="0" borderId="1" xfId="3" applyNumberFormat="1" applyFont="1" applyFill="1" applyBorder="1" applyAlignment="1">
      <alignment horizontal="right" vertical="center" shrinkToFit="1"/>
    </xf>
    <xf numFmtId="0" fontId="12" fillId="0" borderId="1" xfId="0" applyNumberFormat="1" applyFont="1" applyFill="1" applyBorder="1" applyAlignment="1">
      <alignment horizontal="center" vertical="center" shrinkToFit="1"/>
    </xf>
    <xf numFmtId="0" fontId="7" fillId="0" borderId="4" xfId="3" applyNumberFormat="1" applyFont="1" applyFill="1" applyBorder="1" applyAlignment="1">
      <alignment horizontal="center" vertical="center" shrinkToFit="1"/>
    </xf>
    <xf numFmtId="177" fontId="16" fillId="0" borderId="4" xfId="0" applyNumberFormat="1" applyFont="1" applyFill="1" applyBorder="1" applyAlignment="1">
      <alignment horizontal="center" vertical="center" shrinkToFit="1"/>
    </xf>
    <xf numFmtId="0" fontId="7" fillId="8" borderId="4" xfId="3" applyNumberFormat="1" applyFont="1" applyFill="1" applyBorder="1" applyAlignment="1">
      <alignment horizontal="center" vertical="center" shrinkToFit="1"/>
    </xf>
    <xf numFmtId="0" fontId="11" fillId="0" borderId="4" xfId="0" applyFont="1" applyFill="1" applyBorder="1" applyAlignment="1">
      <alignment horizontal="center" vertical="center" shrinkToFit="1"/>
    </xf>
    <xf numFmtId="41" fontId="11" fillId="8" borderId="1" xfId="3" applyNumberFormat="1" applyFont="1" applyFill="1" applyBorder="1" applyAlignment="1">
      <alignment horizontal="center" vertical="center" shrinkToFit="1"/>
    </xf>
    <xf numFmtId="0" fontId="21" fillId="0" borderId="4" xfId="3" applyNumberFormat="1" applyFont="1" applyFill="1" applyBorder="1" applyAlignment="1">
      <alignment horizontal="center" vertical="center" shrinkToFit="1"/>
    </xf>
    <xf numFmtId="41" fontId="21" fillId="0" borderId="4" xfId="3" applyFont="1" applyFill="1" applyBorder="1" applyAlignment="1">
      <alignment horizontal="center" vertical="center" shrinkToFit="1"/>
    </xf>
    <xf numFmtId="177" fontId="21" fillId="6" borderId="1" xfId="0" applyNumberFormat="1" applyFont="1" applyFill="1" applyBorder="1" applyAlignment="1">
      <alignment horizontal="left" vertical="center" shrinkToFit="1"/>
    </xf>
    <xf numFmtId="41" fontId="21" fillId="0" borderId="1" xfId="3" applyFont="1" applyBorder="1" applyAlignment="1">
      <alignment horizontal="right" vertical="center" shrinkToFit="1"/>
    </xf>
    <xf numFmtId="0" fontId="7" fillId="0" borderId="1" xfId="6" applyFont="1" applyFill="1" applyBorder="1" applyAlignment="1">
      <alignment horizontal="center" vertical="center" shrinkToFit="1"/>
    </xf>
    <xf numFmtId="176" fontId="11" fillId="8" borderId="1" xfId="3" applyNumberFormat="1" applyFont="1" applyFill="1" applyBorder="1" applyAlignment="1">
      <alignment horizontal="right" vertical="center" shrinkToFit="1"/>
    </xf>
    <xf numFmtId="41" fontId="11" fillId="8" borderId="1" xfId="3" applyNumberFormat="1" applyFont="1" applyFill="1" applyBorder="1" applyAlignment="1">
      <alignment vertical="center" shrinkToFit="1"/>
    </xf>
    <xf numFmtId="17" fontId="11" fillId="8" borderId="1" xfId="0" quotePrefix="1" applyNumberFormat="1" applyFont="1" applyFill="1" applyBorder="1" applyAlignment="1">
      <alignment horizontal="center" vertical="center" shrinkToFit="1"/>
    </xf>
    <xf numFmtId="41" fontId="11" fillId="0" borderId="1" xfId="3" applyNumberFormat="1" applyFont="1" applyBorder="1" applyAlignment="1">
      <alignment vertical="center" shrinkToFit="1"/>
    </xf>
    <xf numFmtId="41" fontId="11" fillId="0" borderId="1" xfId="3" applyNumberFormat="1" applyFont="1" applyBorder="1" applyAlignment="1">
      <alignment horizontal="right" vertical="center" shrinkToFit="1"/>
    </xf>
    <xf numFmtId="14" fontId="16" fillId="0" borderId="4" xfId="0" applyNumberFormat="1" applyFont="1" applyFill="1" applyBorder="1" applyAlignment="1">
      <alignment horizontal="center" vertical="center" shrinkToFit="1"/>
    </xf>
    <xf numFmtId="9" fontId="11" fillId="8" borderId="1" xfId="2" applyFont="1" applyFill="1" applyBorder="1" applyAlignment="1">
      <alignment horizontal="center" vertical="center" shrinkToFit="1"/>
    </xf>
    <xf numFmtId="41" fontId="11" fillId="0" borderId="1" xfId="3" applyNumberFormat="1" applyFont="1" applyFill="1" applyBorder="1" applyAlignment="1">
      <alignment vertical="center" shrinkToFit="1"/>
    </xf>
    <xf numFmtId="0" fontId="21" fillId="0" borderId="1" xfId="0" applyFont="1" applyFill="1" applyBorder="1" applyAlignment="1">
      <alignment vertical="center" shrinkToFit="1"/>
    </xf>
    <xf numFmtId="176" fontId="9" fillId="0" borderId="0" xfId="0" applyNumberFormat="1" applyFont="1" applyBorder="1" applyAlignment="1">
      <alignment vertical="center"/>
    </xf>
    <xf numFmtId="0" fontId="9" fillId="0" borderId="0" xfId="0" applyNumberFormat="1" applyFont="1" applyBorder="1" applyAlignment="1">
      <alignment horizontal="center" vertical="center"/>
    </xf>
    <xf numFmtId="43" fontId="11" fillId="0" borderId="1" xfId="3" applyNumberFormat="1" applyFont="1" applyFill="1" applyBorder="1" applyAlignment="1">
      <alignment horizontal="right" vertical="center" shrinkToFit="1"/>
    </xf>
    <xf numFmtId="41" fontId="11" fillId="8" borderId="1" xfId="3" applyNumberFormat="1" applyFont="1" applyFill="1" applyBorder="1" applyAlignment="1">
      <alignment horizontal="right" vertical="center" shrinkToFit="1"/>
    </xf>
    <xf numFmtId="41" fontId="21" fillId="0" borderId="1" xfId="3" applyNumberFormat="1" applyFont="1" applyFill="1" applyBorder="1" applyAlignment="1">
      <alignment horizontal="center" vertical="center" shrinkToFit="1"/>
    </xf>
    <xf numFmtId="43" fontId="7" fillId="0" borderId="1" xfId="3" applyNumberFormat="1" applyFont="1" applyFill="1" applyBorder="1" applyAlignment="1">
      <alignment horizontal="right" vertical="center" shrinkToFit="1"/>
    </xf>
    <xf numFmtId="41" fontId="16" fillId="0" borderId="1" xfId="3" applyNumberFormat="1" applyFont="1" applyFill="1" applyBorder="1" applyAlignment="1">
      <alignment horizontal="center" vertical="center" shrinkToFit="1"/>
    </xf>
    <xf numFmtId="0" fontId="16" fillId="0" borderId="1" xfId="3" applyNumberFormat="1" applyFont="1" applyFill="1" applyBorder="1" applyAlignment="1">
      <alignment horizontal="center" vertical="center" shrinkToFit="1"/>
    </xf>
    <xf numFmtId="179" fontId="7" fillId="0" borderId="1" xfId="0" applyNumberFormat="1" applyFont="1" applyFill="1" applyBorder="1" applyAlignment="1">
      <alignment horizontal="center" vertical="center" shrinkToFit="1"/>
    </xf>
    <xf numFmtId="43" fontId="7" fillId="8" borderId="1" xfId="3" applyNumberFormat="1" applyFont="1" applyFill="1" applyBorder="1" applyAlignment="1">
      <alignment horizontal="right" vertical="center" shrinkToFit="1"/>
    </xf>
    <xf numFmtId="43" fontId="11" fillId="8" borderId="1" xfId="3" applyNumberFormat="1" applyFont="1" applyFill="1" applyBorder="1" applyAlignment="1">
      <alignment horizontal="right" vertical="center" shrinkToFit="1"/>
    </xf>
    <xf numFmtId="177" fontId="21" fillId="8" borderId="1" xfId="0" applyNumberFormat="1" applyFont="1" applyFill="1" applyBorder="1" applyAlignment="1">
      <alignment horizontal="center" vertical="center" shrinkToFit="1"/>
    </xf>
    <xf numFmtId="43" fontId="21" fillId="8" borderId="1" xfId="3" applyNumberFormat="1" applyFont="1" applyFill="1" applyBorder="1" applyAlignment="1">
      <alignment horizontal="right" vertical="center" shrinkToFit="1"/>
    </xf>
    <xf numFmtId="0" fontId="21" fillId="0" borderId="1" xfId="6" applyFont="1" applyFill="1" applyBorder="1" applyAlignment="1">
      <alignment horizontal="center" vertical="center" shrinkToFit="1"/>
    </xf>
    <xf numFmtId="0" fontId="11" fillId="8" borderId="1" xfId="0" applyFont="1" applyFill="1" applyBorder="1" applyAlignment="1">
      <alignment vertical="center" shrinkToFit="1"/>
    </xf>
    <xf numFmtId="181" fontId="7" fillId="8" borderId="1" xfId="0" applyNumberFormat="1" applyFont="1" applyFill="1" applyBorder="1" applyAlignment="1">
      <alignment horizontal="center" vertical="center" shrinkToFit="1"/>
    </xf>
    <xf numFmtId="179" fontId="21" fillId="8" borderId="1" xfId="0" applyNumberFormat="1" applyFont="1" applyFill="1" applyBorder="1" applyAlignment="1">
      <alignment horizontal="center" vertical="center" shrinkToFit="1"/>
    </xf>
    <xf numFmtId="41" fontId="21" fillId="0" borderId="1" xfId="0" applyNumberFormat="1" applyFont="1" applyFill="1" applyBorder="1" applyAlignment="1">
      <alignment horizontal="right" vertical="center" shrinkToFit="1"/>
    </xf>
    <xf numFmtId="179" fontId="7" fillId="8" borderId="1" xfId="0" applyNumberFormat="1" applyFont="1" applyFill="1" applyBorder="1" applyAlignment="1">
      <alignment horizontal="center" vertical="center" shrinkToFit="1"/>
    </xf>
    <xf numFmtId="41" fontId="11" fillId="0" borderId="0" xfId="1" applyNumberFormat="1" applyFont="1" applyAlignment="1">
      <alignment horizontal="left" vertical="center"/>
    </xf>
    <xf numFmtId="43" fontId="21" fillId="0" borderId="1" xfId="3" applyNumberFormat="1" applyFont="1" applyBorder="1" applyAlignment="1">
      <alignment horizontal="right" vertical="center" shrinkToFit="1"/>
    </xf>
    <xf numFmtId="177" fontId="21" fillId="0" borderId="2" xfId="0" applyNumberFormat="1" applyFont="1" applyFill="1" applyBorder="1" applyAlignment="1">
      <alignment horizontal="center" vertical="center" shrinkToFit="1"/>
    </xf>
    <xf numFmtId="41" fontId="7" fillId="8" borderId="10" xfId="3" applyNumberFormat="1" applyFont="1" applyFill="1" applyBorder="1" applyAlignment="1">
      <alignment horizontal="center" vertical="center" shrinkToFit="1"/>
    </xf>
    <xf numFmtId="43" fontId="11" fillId="8" borderId="1" xfId="3" applyNumberFormat="1" applyFont="1" applyFill="1" applyBorder="1" applyAlignment="1">
      <alignment horizontal="center" vertical="center" shrinkToFit="1"/>
    </xf>
    <xf numFmtId="0" fontId="23" fillId="0" borderId="0" xfId="0" applyFont="1" applyAlignment="1">
      <alignment vertical="center" shrinkToFit="1"/>
    </xf>
    <xf numFmtId="43" fontId="21" fillId="10" borderId="1" xfId="1" applyNumberFormat="1" applyFont="1" applyFill="1" applyBorder="1" applyAlignment="1">
      <alignment horizontal="right" vertical="center" shrinkToFit="1"/>
    </xf>
    <xf numFmtId="179" fontId="21" fillId="0" borderId="1" xfId="0" applyNumberFormat="1" applyFont="1" applyFill="1" applyBorder="1" applyAlignment="1">
      <alignment horizontal="center" vertical="center" shrinkToFit="1"/>
    </xf>
    <xf numFmtId="179" fontId="21" fillId="0" borderId="1" xfId="0" applyNumberFormat="1" applyFont="1" applyBorder="1" applyAlignment="1">
      <alignment horizontal="center" vertical="center" shrinkToFit="1"/>
    </xf>
    <xf numFmtId="179" fontId="11" fillId="0" borderId="1" xfId="0" applyNumberFormat="1" applyFont="1" applyFill="1" applyBorder="1" applyAlignment="1">
      <alignment horizontal="center" vertical="center" shrinkToFit="1"/>
    </xf>
    <xf numFmtId="179" fontId="11" fillId="8" borderId="1" xfId="0" applyNumberFormat="1" applyFont="1" applyFill="1" applyBorder="1" applyAlignment="1">
      <alignment horizontal="center" vertical="center" shrinkToFit="1"/>
    </xf>
    <xf numFmtId="179" fontId="7" fillId="0" borderId="2" xfId="0" applyNumberFormat="1" applyFont="1" applyFill="1" applyBorder="1" applyAlignment="1">
      <alignment horizontal="center" vertical="center" shrinkToFit="1"/>
    </xf>
    <xf numFmtId="179" fontId="21" fillId="0" borderId="18" xfId="0" applyNumberFormat="1" applyFont="1" applyFill="1" applyBorder="1" applyAlignment="1">
      <alignment horizontal="center" vertical="center" shrinkToFit="1"/>
    </xf>
    <xf numFmtId="179" fontId="21" fillId="8" borderId="4" xfId="0" applyNumberFormat="1" applyFont="1" applyFill="1" applyBorder="1" applyAlignment="1">
      <alignment horizontal="center" vertical="center" shrinkToFit="1"/>
    </xf>
    <xf numFmtId="179" fontId="21" fillId="0" borderId="1" xfId="6" applyNumberFormat="1" applyFont="1" applyFill="1" applyBorder="1" applyAlignment="1">
      <alignment horizontal="center" vertical="center" shrinkToFit="1"/>
    </xf>
    <xf numFmtId="179" fontId="7" fillId="8" borderId="1" xfId="0" quotePrefix="1" applyNumberFormat="1" applyFont="1" applyFill="1" applyBorder="1" applyAlignment="1">
      <alignment horizontal="center" vertical="center" shrinkToFit="1"/>
    </xf>
    <xf numFmtId="179" fontId="7" fillId="0" borderId="4" xfId="0" applyNumberFormat="1" applyFont="1" applyFill="1" applyBorder="1" applyAlignment="1">
      <alignment horizontal="center" vertical="center" shrinkToFit="1"/>
    </xf>
    <xf numFmtId="179" fontId="21" fillId="8" borderId="1" xfId="6" applyNumberFormat="1" applyFont="1" applyFill="1" applyBorder="1" applyAlignment="1">
      <alignment horizontal="center" vertical="center" shrinkToFit="1"/>
    </xf>
    <xf numFmtId="179" fontId="21" fillId="8" borderId="2" xfId="0" applyNumberFormat="1" applyFont="1" applyFill="1" applyBorder="1" applyAlignment="1">
      <alignment horizontal="center" vertical="center" shrinkToFit="1"/>
    </xf>
    <xf numFmtId="0" fontId="21" fillId="0" borderId="0" xfId="0" applyFont="1" applyAlignment="1">
      <alignment shrinkToFit="1"/>
    </xf>
    <xf numFmtId="43" fontId="21" fillId="8" borderId="4" xfId="3" applyNumberFormat="1" applyFont="1" applyFill="1" applyBorder="1" applyAlignment="1">
      <alignment horizontal="center" vertical="center" shrinkToFit="1"/>
    </xf>
    <xf numFmtId="43" fontId="7" fillId="8" borderId="1" xfId="3" applyNumberFormat="1" applyFont="1" applyFill="1" applyBorder="1" applyAlignment="1">
      <alignment horizontal="center" vertical="center" shrinkToFit="1"/>
    </xf>
    <xf numFmtId="41" fontId="23" fillId="12" borderId="4" xfId="0" applyNumberFormat="1" applyFont="1" applyFill="1" applyBorder="1" applyAlignment="1">
      <alignment horizontal="center" vertical="center" shrinkToFit="1"/>
    </xf>
    <xf numFmtId="43" fontId="23" fillId="12" borderId="4" xfId="0" applyNumberFormat="1" applyFont="1" applyFill="1" applyBorder="1" applyAlignment="1">
      <alignment horizontal="center" vertical="center" shrinkToFit="1"/>
    </xf>
    <xf numFmtId="43" fontId="11" fillId="0" borderId="1" xfId="0" applyNumberFormat="1" applyFont="1" applyFill="1" applyBorder="1" applyAlignment="1">
      <alignment vertical="center" shrinkToFit="1"/>
    </xf>
    <xf numFmtId="43" fontId="7" fillId="0" borderId="1" xfId="3" applyNumberFormat="1" applyFont="1" applyBorder="1" applyAlignment="1">
      <alignment horizontal="right" vertical="center" shrinkToFit="1"/>
    </xf>
    <xf numFmtId="43" fontId="11" fillId="0" borderId="1" xfId="4" applyNumberFormat="1" applyFont="1" applyBorder="1" applyAlignment="1">
      <alignment horizontal="right" vertical="center" shrinkToFit="1"/>
    </xf>
    <xf numFmtId="43" fontId="21" fillId="0" borderId="1" xfId="1" applyNumberFormat="1" applyFont="1" applyBorder="1" applyAlignment="1">
      <alignment horizontal="right" vertical="center" shrinkToFit="1"/>
    </xf>
    <xf numFmtId="43" fontId="11" fillId="0" borderId="1" xfId="3" applyNumberFormat="1" applyFont="1" applyBorder="1" applyAlignment="1">
      <alignment horizontal="right" vertical="center" shrinkToFit="1"/>
    </xf>
    <xf numFmtId="43" fontId="7" fillId="8" borderId="4" xfId="3" applyNumberFormat="1" applyFont="1" applyFill="1" applyBorder="1" applyAlignment="1">
      <alignment horizontal="right" vertical="center" shrinkToFit="1"/>
    </xf>
    <xf numFmtId="43" fontId="7" fillId="8" borderId="4" xfId="3" applyNumberFormat="1" applyFont="1" applyFill="1" applyBorder="1" applyAlignment="1">
      <alignment horizontal="center" vertical="center" shrinkToFit="1"/>
    </xf>
    <xf numFmtId="43" fontId="21" fillId="0" borderId="1" xfId="3" applyNumberFormat="1" applyFont="1" applyFill="1" applyBorder="1" applyAlignment="1">
      <alignment horizontal="right" vertical="center" shrinkToFit="1"/>
    </xf>
    <xf numFmtId="43" fontId="7" fillId="0" borderId="4" xfId="3" applyNumberFormat="1" applyFont="1" applyFill="1" applyBorder="1" applyAlignment="1">
      <alignment horizontal="right" vertical="center" shrinkToFit="1"/>
    </xf>
    <xf numFmtId="43" fontId="7" fillId="0" borderId="4" xfId="3" applyNumberFormat="1" applyFont="1" applyFill="1" applyBorder="1" applyAlignment="1">
      <alignment horizontal="center" vertical="center" shrinkToFit="1"/>
    </xf>
    <xf numFmtId="43" fontId="21" fillId="0" borderId="1" xfId="3" applyNumberFormat="1" applyFont="1" applyBorder="1" applyAlignment="1">
      <alignment vertical="center" shrinkToFit="1"/>
    </xf>
    <xf numFmtId="43" fontId="7" fillId="0" borderId="1" xfId="3" applyNumberFormat="1" applyFont="1" applyFill="1" applyBorder="1" applyAlignment="1">
      <alignment vertical="center" shrinkToFit="1"/>
    </xf>
    <xf numFmtId="43" fontId="7" fillId="0" borderId="1" xfId="3" applyNumberFormat="1" applyFont="1" applyBorder="1" applyAlignment="1">
      <alignment vertical="center" shrinkToFit="1"/>
    </xf>
    <xf numFmtId="43" fontId="23" fillId="12" borderId="1" xfId="0" applyNumberFormat="1" applyFont="1" applyFill="1" applyBorder="1" applyAlignment="1">
      <alignment horizontal="center" vertical="center" shrinkToFit="1"/>
    </xf>
    <xf numFmtId="177" fontId="39" fillId="0" borderId="1" xfId="0" applyNumberFormat="1" applyFont="1" applyFill="1" applyBorder="1" applyAlignment="1">
      <alignment horizontal="center" vertical="center" shrinkToFit="1"/>
    </xf>
    <xf numFmtId="177" fontId="40" fillId="0" borderId="1" xfId="0" applyNumberFormat="1" applyFont="1" applyFill="1" applyBorder="1" applyAlignment="1">
      <alignment horizontal="center" vertical="center" shrinkToFit="1"/>
    </xf>
    <xf numFmtId="177" fontId="41" fillId="0" borderId="1" xfId="0" applyNumberFormat="1" applyFont="1" applyFill="1" applyBorder="1" applyAlignment="1">
      <alignment horizontal="center" vertical="center" shrinkToFit="1"/>
    </xf>
    <xf numFmtId="177" fontId="42" fillId="0" borderId="1" xfId="0" applyNumberFormat="1" applyFont="1" applyFill="1" applyBorder="1" applyAlignment="1">
      <alignment horizontal="center" vertical="center" shrinkToFit="1"/>
    </xf>
    <xf numFmtId="177" fontId="43" fillId="0" borderId="1" xfId="0" applyNumberFormat="1" applyFont="1" applyFill="1" applyBorder="1" applyAlignment="1">
      <alignment horizontal="center" vertical="center" shrinkToFit="1"/>
    </xf>
    <xf numFmtId="177" fontId="44" fillId="0" borderId="1" xfId="0" applyNumberFormat="1" applyFont="1" applyFill="1" applyBorder="1" applyAlignment="1">
      <alignment horizontal="center" vertical="center" shrinkToFit="1"/>
    </xf>
    <xf numFmtId="177" fontId="45" fillId="0" borderId="1" xfId="0" applyNumberFormat="1" applyFont="1" applyFill="1" applyBorder="1" applyAlignment="1">
      <alignment horizontal="center" vertical="center" shrinkToFit="1"/>
    </xf>
    <xf numFmtId="14" fontId="46" fillId="0" borderId="1" xfId="0" applyNumberFormat="1" applyFont="1" applyFill="1" applyBorder="1" applyAlignment="1">
      <alignment horizontal="center" vertical="center" shrinkToFit="1"/>
    </xf>
    <xf numFmtId="177" fontId="24" fillId="0" borderId="1" xfId="0" applyNumberFormat="1" applyFont="1" applyFill="1" applyBorder="1" applyAlignment="1">
      <alignment horizontal="center" vertical="center" shrinkToFit="1"/>
    </xf>
    <xf numFmtId="177" fontId="46" fillId="0" borderId="1" xfId="0" applyNumberFormat="1" applyFont="1" applyFill="1" applyBorder="1" applyAlignment="1">
      <alignment horizontal="center" vertical="center" shrinkToFit="1"/>
    </xf>
    <xf numFmtId="0" fontId="17" fillId="8" borderId="1" xfId="0" applyFont="1" applyFill="1" applyBorder="1" applyAlignment="1">
      <alignment horizontal="center" vertical="center" shrinkToFit="1"/>
    </xf>
    <xf numFmtId="43" fontId="24" fillId="0" borderId="1" xfId="3" applyNumberFormat="1" applyFont="1" applyFill="1" applyBorder="1" applyAlignment="1">
      <alignment horizontal="right" vertical="center" shrinkToFit="1"/>
    </xf>
    <xf numFmtId="41" fontId="24" fillId="0" borderId="1" xfId="3" applyNumberFormat="1" applyFont="1" applyFill="1" applyBorder="1" applyAlignment="1">
      <alignment horizontal="right" vertical="center" shrinkToFit="1"/>
    </xf>
    <xf numFmtId="179" fontId="47" fillId="0" borderId="1" xfId="0" applyNumberFormat="1" applyFont="1" applyFill="1" applyBorder="1" applyAlignment="1">
      <alignment horizontal="center" vertical="center" shrinkToFit="1"/>
    </xf>
    <xf numFmtId="179" fontId="41" fillId="0" borderId="1" xfId="0" applyNumberFormat="1" applyFont="1" applyFill="1" applyBorder="1" applyAlignment="1">
      <alignment horizontal="center" vertical="center" shrinkToFit="1"/>
    </xf>
    <xf numFmtId="0" fontId="11" fillId="0" borderId="3" xfId="0" applyFont="1" applyFill="1" applyBorder="1" applyAlignment="1">
      <alignment horizontal="center" vertical="center" shrinkToFit="1"/>
    </xf>
    <xf numFmtId="41" fontId="11" fillId="8" borderId="1" xfId="3" quotePrefix="1" applyFont="1" applyFill="1" applyBorder="1" applyAlignment="1">
      <alignment horizontal="center" vertical="center" shrinkToFit="1"/>
    </xf>
    <xf numFmtId="41" fontId="7" fillId="8" borderId="1" xfId="3" quotePrefix="1" applyFont="1" applyFill="1" applyBorder="1" applyAlignment="1">
      <alignment horizontal="center" vertical="center" shrinkToFit="1"/>
    </xf>
    <xf numFmtId="41" fontId="21" fillId="0" borderId="1" xfId="3" quotePrefix="1" applyFont="1" applyFill="1" applyBorder="1" applyAlignment="1">
      <alignment horizontal="center" vertical="center" shrinkToFit="1"/>
    </xf>
    <xf numFmtId="0" fontId="21" fillId="0" borderId="4" xfId="0" applyFont="1" applyBorder="1" applyAlignment="1">
      <alignment horizontal="center" vertical="center" shrinkToFit="1"/>
    </xf>
    <xf numFmtId="177" fontId="21" fillId="8" borderId="4" xfId="0" applyNumberFormat="1" applyFont="1" applyFill="1" applyBorder="1" applyAlignment="1">
      <alignment horizontal="center" vertical="center" shrinkToFit="1"/>
    </xf>
    <xf numFmtId="43" fontId="21" fillId="8" borderId="4" xfId="3" applyNumberFormat="1" applyFont="1" applyFill="1" applyBorder="1" applyAlignment="1">
      <alignment horizontal="right" vertical="center" shrinkToFit="1"/>
    </xf>
    <xf numFmtId="0" fontId="21" fillId="8" borderId="0" xfId="0" applyFont="1" applyFill="1" applyAlignment="1">
      <alignment vertical="center" shrinkToFit="1"/>
    </xf>
    <xf numFmtId="0" fontId="34" fillId="14" borderId="4" xfId="0" applyNumberFormat="1" applyFont="1" applyFill="1" applyBorder="1" applyAlignment="1">
      <alignment horizontal="center" vertical="center" shrinkToFit="1"/>
    </xf>
    <xf numFmtId="177" fontId="34" fillId="0" borderId="1" xfId="0" applyNumberFormat="1" applyFont="1" applyFill="1" applyBorder="1" applyAlignment="1">
      <alignment horizontal="center" vertical="center" shrinkToFit="1"/>
    </xf>
    <xf numFmtId="0" fontId="34" fillId="0" borderId="1" xfId="0" applyNumberFormat="1" applyFont="1" applyFill="1" applyBorder="1" applyAlignment="1">
      <alignment horizontal="center" vertical="center" shrinkToFit="1"/>
    </xf>
    <xf numFmtId="0" fontId="34" fillId="14" borderId="1" xfId="0" applyNumberFormat="1" applyFont="1" applyFill="1" applyBorder="1" applyAlignment="1" applyProtection="1">
      <alignment horizontal="center" vertical="center" shrinkToFit="1"/>
    </xf>
    <xf numFmtId="41" fontId="34" fillId="0" borderId="1" xfId="1" applyNumberFormat="1" applyFont="1" applyFill="1" applyBorder="1" applyAlignment="1" applyProtection="1">
      <alignment horizontal="left" vertical="center" shrinkToFit="1"/>
    </xf>
    <xf numFmtId="0" fontId="34" fillId="0" borderId="1" xfId="0" applyNumberFormat="1" applyFont="1" applyFill="1" applyBorder="1" applyAlignment="1" applyProtection="1">
      <alignment horizontal="center" vertical="center" shrinkToFit="1"/>
    </xf>
    <xf numFmtId="41" fontId="34" fillId="0" borderId="1" xfId="1" applyNumberFormat="1" applyFont="1" applyFill="1" applyBorder="1" applyAlignment="1">
      <alignment horizontal="left" vertical="center" shrinkToFit="1"/>
    </xf>
    <xf numFmtId="0" fontId="34" fillId="0" borderId="1" xfId="0" applyNumberFormat="1" applyFont="1" applyBorder="1" applyAlignment="1">
      <alignment horizontal="center" vertical="center" shrinkToFit="1"/>
    </xf>
    <xf numFmtId="0" fontId="34" fillId="14" borderId="1" xfId="0" applyNumberFormat="1" applyFont="1" applyFill="1" applyBorder="1" applyAlignment="1">
      <alignment horizontal="center" vertical="center" shrinkToFit="1"/>
    </xf>
    <xf numFmtId="0" fontId="34" fillId="0" borderId="0" xfId="0" applyNumberFormat="1" applyFont="1" applyAlignment="1">
      <alignment vertical="center" shrinkToFit="1"/>
    </xf>
    <xf numFmtId="41" fontId="34" fillId="0" borderId="1" xfId="1" applyNumberFormat="1" applyFont="1" applyFill="1" applyBorder="1" applyAlignment="1">
      <alignment vertical="center" shrinkToFit="1"/>
    </xf>
    <xf numFmtId="41" fontId="34" fillId="0" borderId="4" xfId="1" applyNumberFormat="1" applyFont="1" applyFill="1" applyBorder="1" applyAlignment="1">
      <alignment vertical="center" shrinkToFit="1"/>
    </xf>
    <xf numFmtId="43" fontId="34" fillId="0" borderId="1" xfId="1" applyNumberFormat="1" applyFont="1" applyFill="1" applyBorder="1" applyAlignment="1">
      <alignment vertical="center" shrinkToFit="1"/>
    </xf>
    <xf numFmtId="0" fontId="16" fillId="0" borderId="1" xfId="0" applyNumberFormat="1" applyFont="1" applyFill="1" applyBorder="1" applyAlignment="1">
      <alignment horizontal="center" vertical="center" shrinkToFit="1"/>
    </xf>
    <xf numFmtId="0" fontId="48" fillId="0" borderId="1" xfId="0" applyNumberFormat="1" applyFont="1" applyFill="1" applyBorder="1" applyAlignment="1">
      <alignment horizontal="center" vertical="center" shrinkToFit="1"/>
    </xf>
    <xf numFmtId="177" fontId="34" fillId="14" borderId="1" xfId="0" applyNumberFormat="1" applyFont="1" applyFill="1" applyBorder="1" applyAlignment="1">
      <alignment horizontal="center" vertical="center" shrinkToFit="1"/>
    </xf>
    <xf numFmtId="49" fontId="34" fillId="14" borderId="4" xfId="0" applyNumberFormat="1" applyFont="1" applyFill="1" applyBorder="1" applyAlignment="1">
      <alignment horizontal="center" vertical="center" shrinkToFit="1"/>
    </xf>
    <xf numFmtId="43" fontId="34" fillId="0" borderId="4" xfId="1" applyNumberFormat="1" applyFont="1" applyFill="1" applyBorder="1" applyAlignment="1">
      <alignment vertical="center" shrinkToFit="1"/>
    </xf>
    <xf numFmtId="0" fontId="34" fillId="0" borderId="0" xfId="0" applyNumberFormat="1" applyFont="1" applyFill="1" applyBorder="1" applyAlignment="1" applyProtection="1">
      <alignment vertical="center" shrinkToFit="1"/>
    </xf>
    <xf numFmtId="0" fontId="16" fillId="0" borderId="1" xfId="0" applyNumberFormat="1" applyFont="1" applyFill="1" applyBorder="1" applyAlignment="1" applyProtection="1">
      <alignment horizontal="center" vertical="center" shrinkToFit="1"/>
    </xf>
    <xf numFmtId="0" fontId="34" fillId="0" borderId="0" xfId="0" applyNumberFormat="1" applyFont="1" applyFill="1" applyBorder="1" applyAlignment="1" applyProtection="1">
      <alignment shrinkToFit="1"/>
    </xf>
    <xf numFmtId="0" fontId="48" fillId="0" borderId="1" xfId="0" applyNumberFormat="1" applyFont="1" applyFill="1" applyBorder="1" applyAlignment="1" applyProtection="1">
      <alignment horizontal="center" vertical="center" shrinkToFit="1"/>
    </xf>
    <xf numFmtId="0" fontId="21" fillId="0" borderId="4" xfId="0" applyFont="1" applyBorder="1" applyAlignment="1">
      <alignment horizontal="center" vertical="center" shrinkToFit="1"/>
    </xf>
    <xf numFmtId="41" fontId="11" fillId="0" borderId="4" xfId="3" applyNumberFormat="1" applyFont="1" applyFill="1" applyBorder="1" applyAlignment="1">
      <alignment horizontal="center" vertical="center" shrinkToFit="1"/>
    </xf>
    <xf numFmtId="0" fontId="7" fillId="0" borderId="4" xfId="0" applyNumberFormat="1" applyFont="1" applyFill="1" applyBorder="1" applyAlignment="1">
      <alignment horizontal="center" vertical="center" shrinkToFit="1"/>
    </xf>
    <xf numFmtId="0" fontId="11" fillId="0" borderId="4" xfId="0" applyNumberFormat="1" applyFont="1" applyFill="1" applyBorder="1" applyAlignment="1">
      <alignment horizontal="center" vertical="center" shrinkToFit="1"/>
    </xf>
    <xf numFmtId="43" fontId="11" fillId="0" borderId="4" xfId="3" applyNumberFormat="1" applyFont="1" applyFill="1" applyBorder="1" applyAlignment="1">
      <alignment horizontal="center" vertical="center" shrinkToFit="1"/>
    </xf>
    <xf numFmtId="41" fontId="7" fillId="0" borderId="4" xfId="3" applyNumberFormat="1" applyFont="1" applyFill="1" applyBorder="1" applyAlignment="1">
      <alignment horizontal="right" vertical="center" shrinkToFit="1"/>
    </xf>
    <xf numFmtId="9" fontId="11" fillId="0" borderId="4" xfId="2" applyFont="1" applyFill="1" applyBorder="1" applyAlignment="1">
      <alignment horizontal="center" vertical="center" shrinkToFit="1"/>
    </xf>
    <xf numFmtId="178" fontId="7" fillId="0" borderId="4" xfId="3" applyNumberFormat="1" applyFont="1" applyFill="1" applyBorder="1" applyAlignment="1">
      <alignment horizontal="right" vertical="center" shrinkToFit="1"/>
    </xf>
    <xf numFmtId="177" fontId="7" fillId="0" borderId="4" xfId="3" applyNumberFormat="1" applyFont="1" applyFill="1" applyBorder="1" applyAlignment="1">
      <alignment horizontal="right" vertical="center" shrinkToFit="1"/>
    </xf>
    <xf numFmtId="177" fontId="7" fillId="0" borderId="9" xfId="3" applyNumberFormat="1" applyFont="1" applyFill="1" applyBorder="1" applyAlignment="1">
      <alignment horizontal="right" vertical="center" shrinkToFit="1"/>
    </xf>
    <xf numFmtId="177" fontId="49" fillId="0" borderId="1" xfId="0" applyNumberFormat="1" applyFont="1" applyFill="1" applyBorder="1" applyAlignment="1">
      <alignment horizontal="center" vertical="center" shrinkToFit="1"/>
    </xf>
    <xf numFmtId="0" fontId="7" fillId="0" borderId="0" xfId="0" applyNumberFormat="1" applyFont="1" applyFill="1" applyBorder="1" applyAlignment="1" applyProtection="1">
      <alignment vertical="center" shrinkToFit="1"/>
    </xf>
    <xf numFmtId="0" fontId="7" fillId="0" borderId="2" xfId="0" applyNumberFormat="1" applyFont="1" applyFill="1" applyBorder="1" applyAlignment="1">
      <alignment horizontal="center" vertical="center" shrinkToFit="1"/>
    </xf>
    <xf numFmtId="0" fontId="7" fillId="0" borderId="0" xfId="0" applyNumberFormat="1" applyFont="1" applyFill="1" applyBorder="1" applyAlignment="1" applyProtection="1">
      <alignment shrinkToFit="1"/>
    </xf>
    <xf numFmtId="177" fontId="49" fillId="0" borderId="4" xfId="0" applyNumberFormat="1" applyFont="1" applyFill="1" applyBorder="1" applyAlignment="1">
      <alignment horizontal="center" vertical="center" shrinkToFit="1"/>
    </xf>
    <xf numFmtId="43" fontId="7" fillId="0" borderId="1" xfId="0" applyNumberFormat="1" applyFont="1" applyFill="1" applyBorder="1" applyAlignment="1">
      <alignment horizontal="right" vertical="center" shrinkToFit="1"/>
    </xf>
    <xf numFmtId="0" fontId="7" fillId="0" borderId="1" xfId="0" applyNumberFormat="1" applyFont="1" applyFill="1" applyBorder="1" applyAlignment="1" applyProtection="1">
      <alignment horizontal="center" vertical="center" shrinkToFit="1"/>
    </xf>
    <xf numFmtId="0" fontId="7" fillId="0" borderId="2" xfId="0" applyNumberFormat="1" applyFont="1" applyFill="1" applyBorder="1" applyAlignment="1" applyProtection="1">
      <alignment horizontal="center" vertical="center" shrinkToFit="1"/>
    </xf>
    <xf numFmtId="0" fontId="7" fillId="0" borderId="3" xfId="0" applyNumberFormat="1" applyFont="1" applyFill="1" applyBorder="1" applyAlignment="1">
      <alignment horizontal="center" vertical="center" shrinkToFit="1"/>
    </xf>
    <xf numFmtId="0" fontId="7" fillId="0" borderId="0" xfId="0" applyNumberFormat="1" applyFont="1" applyFill="1" applyAlignment="1">
      <alignment shrinkToFit="1"/>
    </xf>
    <xf numFmtId="0" fontId="7" fillId="0" borderId="0" xfId="0" applyNumberFormat="1" applyFont="1" applyFill="1" applyAlignment="1">
      <alignment vertical="center" shrinkToFit="1"/>
    </xf>
    <xf numFmtId="0" fontId="7" fillId="0" borderId="0" xfId="0" applyNumberFormat="1" applyFont="1" applyFill="1" applyAlignment="1">
      <alignment horizontal="center" shrinkToFit="1"/>
    </xf>
    <xf numFmtId="0" fontId="7" fillId="0" borderId="0" xfId="0" applyNumberFormat="1" applyFont="1" applyFill="1" applyAlignment="1">
      <alignment horizontal="center" vertical="center" shrinkToFit="1"/>
    </xf>
    <xf numFmtId="0" fontId="7" fillId="0" borderId="1" xfId="16" applyNumberFormat="1" applyFont="1" applyFill="1" applyBorder="1" applyAlignment="1">
      <alignment horizontal="center" vertical="center" shrinkToFit="1"/>
    </xf>
    <xf numFmtId="0" fontId="0" fillId="0" borderId="0" xfId="0" applyFill="1" applyAlignment="1">
      <alignment vertical="center" shrinkToFit="1"/>
    </xf>
    <xf numFmtId="179" fontId="7" fillId="8" borderId="1" xfId="7" applyNumberFormat="1" applyFont="1" applyFill="1" applyBorder="1" applyAlignment="1">
      <alignment horizontal="center" vertical="center" shrinkToFit="1"/>
    </xf>
    <xf numFmtId="0" fontId="7" fillId="0" borderId="4" xfId="4" applyNumberFormat="1" applyFont="1" applyFill="1" applyBorder="1" applyAlignment="1">
      <alignment horizontal="center" vertical="center" shrinkToFit="1"/>
    </xf>
    <xf numFmtId="0" fontId="7" fillId="0" borderId="1" xfId="4" applyNumberFormat="1" applyFont="1" applyFill="1" applyBorder="1" applyAlignment="1">
      <alignment horizontal="center" vertical="center" shrinkToFit="1"/>
    </xf>
    <xf numFmtId="0" fontId="7" fillId="0" borderId="1" xfId="11" applyFont="1" applyBorder="1" applyAlignment="1">
      <alignment horizontal="center" vertical="center" shrinkToFit="1"/>
    </xf>
    <xf numFmtId="41" fontId="7" fillId="8" borderId="1" xfId="4" applyFont="1" applyFill="1" applyBorder="1" applyAlignment="1">
      <alignment horizontal="center" vertical="center" shrinkToFit="1"/>
    </xf>
    <xf numFmtId="176" fontId="7" fillId="0" borderId="1" xfId="4" applyNumberFormat="1" applyFont="1" applyFill="1" applyBorder="1" applyAlignment="1">
      <alignment horizontal="center" vertical="center" shrinkToFit="1"/>
    </xf>
    <xf numFmtId="0" fontId="7" fillId="0" borderId="2" xfId="6" applyFont="1" applyFill="1" applyBorder="1" applyAlignment="1">
      <alignment horizontal="center" vertical="center" shrinkToFit="1"/>
    </xf>
    <xf numFmtId="43" fontId="21" fillId="0" borderId="4" xfId="3" applyNumberFormat="1" applyFont="1" applyFill="1" applyBorder="1" applyAlignment="1">
      <alignment horizontal="right" vertical="center" shrinkToFit="1"/>
    </xf>
    <xf numFmtId="0" fontId="21" fillId="0" borderId="2" xfId="0" applyFont="1" applyFill="1" applyBorder="1" applyAlignment="1">
      <alignment horizontal="center" vertical="center" shrinkToFit="1"/>
    </xf>
    <xf numFmtId="0" fontId="21" fillId="0" borderId="4" xfId="0" applyFont="1" applyFill="1" applyBorder="1" applyAlignment="1">
      <alignment horizontal="center" vertical="center" shrinkToFit="1"/>
    </xf>
    <xf numFmtId="0" fontId="7" fillId="0" borderId="4" xfId="0" applyNumberFormat="1" applyFont="1" applyFill="1" applyBorder="1" applyAlignment="1" applyProtection="1">
      <alignment horizontal="center" vertical="center" shrinkToFit="1"/>
    </xf>
    <xf numFmtId="43" fontId="21" fillId="0" borderId="4" xfId="3" applyNumberFormat="1" applyFont="1" applyFill="1" applyBorder="1" applyAlignment="1">
      <alignment horizontal="center" vertical="center" shrinkToFit="1"/>
    </xf>
    <xf numFmtId="9" fontId="21" fillId="0" borderId="4" xfId="2" applyFont="1" applyFill="1" applyBorder="1" applyAlignment="1">
      <alignment horizontal="center" vertical="center" shrinkToFit="1"/>
    </xf>
    <xf numFmtId="43" fontId="7" fillId="0" borderId="1" xfId="1" applyNumberFormat="1" applyFont="1" applyFill="1" applyBorder="1" applyAlignment="1">
      <alignment horizontal="right" vertical="center" shrinkToFit="1"/>
    </xf>
    <xf numFmtId="41" fontId="7" fillId="0" borderId="1" xfId="1" applyNumberFormat="1" applyFont="1" applyFill="1" applyBorder="1" applyAlignment="1">
      <alignment horizontal="center" vertical="center" shrinkToFit="1"/>
    </xf>
    <xf numFmtId="9" fontId="7" fillId="0" borderId="4" xfId="2" applyNumberFormat="1" applyFont="1" applyFill="1" applyBorder="1" applyAlignment="1">
      <alignment horizontal="center" vertical="center" shrinkToFit="1"/>
    </xf>
    <xf numFmtId="41" fontId="7" fillId="0" borderId="4" xfId="1" applyNumberFormat="1" applyFont="1" applyFill="1" applyBorder="1" applyAlignment="1">
      <alignment horizontal="center" vertical="center" shrinkToFit="1"/>
    </xf>
    <xf numFmtId="43" fontId="7" fillId="0" borderId="4" xfId="1" applyNumberFormat="1" applyFont="1" applyFill="1" applyBorder="1" applyAlignment="1">
      <alignment horizontal="right" vertical="center" shrinkToFit="1"/>
    </xf>
    <xf numFmtId="0" fontId="7" fillId="0" borderId="4" xfId="1" applyNumberFormat="1" applyFont="1" applyFill="1" applyBorder="1" applyAlignment="1">
      <alignment horizontal="center" vertical="center" shrinkToFit="1"/>
    </xf>
    <xf numFmtId="0" fontId="7" fillId="0" borderId="1" xfId="0" applyNumberFormat="1" applyFont="1" applyFill="1" applyBorder="1" applyAlignment="1">
      <alignment vertical="center" shrinkToFit="1"/>
    </xf>
    <xf numFmtId="0" fontId="7" fillId="0" borderId="15" xfId="0" applyNumberFormat="1" applyFont="1" applyFill="1" applyBorder="1" applyAlignment="1">
      <alignment horizontal="center" vertical="center" shrinkToFit="1"/>
    </xf>
    <xf numFmtId="0" fontId="7" fillId="0" borderId="4" xfId="15" applyNumberFormat="1" applyFont="1" applyFill="1" applyBorder="1" applyAlignment="1">
      <alignment horizontal="center" vertical="center" shrinkToFit="1"/>
    </xf>
    <xf numFmtId="0" fontId="7" fillId="0" borderId="1" xfId="15" applyNumberFormat="1" applyFont="1" applyFill="1" applyBorder="1" applyAlignment="1">
      <alignment horizontal="center" vertical="center" shrinkToFit="1"/>
    </xf>
    <xf numFmtId="41" fontId="7" fillId="0" borderId="1" xfId="1" applyNumberFormat="1" applyFont="1" applyFill="1" applyBorder="1" applyAlignment="1" applyProtection="1">
      <alignment horizontal="center" vertical="center" shrinkToFit="1"/>
    </xf>
    <xf numFmtId="43" fontId="7" fillId="0" borderId="1" xfId="1" applyNumberFormat="1" applyFont="1" applyFill="1" applyBorder="1" applyAlignment="1" applyProtection="1">
      <alignment horizontal="right" vertical="center" shrinkToFit="1"/>
    </xf>
    <xf numFmtId="41" fontId="7" fillId="0" borderId="1" xfId="1" applyNumberFormat="1" applyFont="1" applyFill="1" applyBorder="1" applyAlignment="1" applyProtection="1">
      <alignment horizontal="right" vertical="center" shrinkToFit="1"/>
    </xf>
    <xf numFmtId="177" fontId="49" fillId="0" borderId="1" xfId="0" applyNumberFormat="1" applyFont="1" applyFill="1" applyBorder="1" applyAlignment="1" applyProtection="1">
      <alignment horizontal="center" vertical="center" shrinkToFit="1"/>
    </xf>
    <xf numFmtId="176" fontId="7" fillId="0" borderId="1" xfId="1" applyNumberFormat="1" applyFont="1" applyFill="1" applyBorder="1" applyAlignment="1" applyProtection="1">
      <alignment horizontal="center" vertical="center" shrinkToFit="1"/>
    </xf>
    <xf numFmtId="0" fontId="7" fillId="0" borderId="1" xfId="0" applyNumberFormat="1" applyFont="1" applyFill="1" applyBorder="1" applyAlignment="1" applyProtection="1">
      <alignment vertical="center" shrinkToFit="1"/>
    </xf>
    <xf numFmtId="0" fontId="7" fillId="0" borderId="1" xfId="1" applyNumberFormat="1" applyFont="1" applyFill="1" applyBorder="1" applyAlignment="1">
      <alignment horizontal="center" vertical="center" shrinkToFit="1"/>
    </xf>
    <xf numFmtId="58" fontId="7" fillId="0" borderId="4" xfId="0" applyNumberFormat="1" applyFont="1" applyFill="1" applyBorder="1" applyAlignment="1">
      <alignment horizontal="center" vertical="center" shrinkToFit="1"/>
    </xf>
    <xf numFmtId="14" fontId="49" fillId="0" borderId="1" xfId="0" applyNumberFormat="1" applyFont="1" applyFill="1" applyBorder="1" applyAlignment="1">
      <alignment horizontal="center" vertical="center" shrinkToFit="1"/>
    </xf>
    <xf numFmtId="9" fontId="7" fillId="0" borderId="1" xfId="2" applyNumberFormat="1" applyFont="1" applyFill="1" applyBorder="1" applyAlignment="1">
      <alignment horizontal="center" vertical="center" shrinkToFit="1"/>
    </xf>
    <xf numFmtId="49" fontId="7" fillId="0" borderId="1" xfId="0" applyNumberFormat="1" applyFont="1" applyFill="1" applyBorder="1" applyAlignment="1" applyProtection="1">
      <alignment horizontal="center" vertical="center" shrinkToFit="1"/>
    </xf>
    <xf numFmtId="177" fontId="7" fillId="0" borderId="1" xfId="0" quotePrefix="1" applyNumberFormat="1" applyFont="1" applyFill="1" applyBorder="1" applyAlignment="1">
      <alignment horizontal="center" vertical="center" shrinkToFit="1"/>
    </xf>
    <xf numFmtId="0" fontId="7" fillId="0" borderId="4" xfId="1" applyNumberFormat="1" applyFont="1" applyFill="1" applyBorder="1" applyAlignment="1" applyProtection="1">
      <alignment horizontal="center" vertical="center" shrinkToFit="1"/>
    </xf>
    <xf numFmtId="0" fontId="7" fillId="0" borderId="1" xfId="1" applyNumberFormat="1" applyFont="1" applyFill="1" applyBorder="1" applyAlignment="1" applyProtection="1">
      <alignment horizontal="center" vertical="center" shrinkToFit="1"/>
    </xf>
    <xf numFmtId="0" fontId="49" fillId="0" borderId="4" xfId="0" applyNumberFormat="1" applyFont="1" applyFill="1" applyBorder="1" applyAlignment="1">
      <alignment horizontal="center" vertical="center" shrinkToFit="1"/>
    </xf>
    <xf numFmtId="49" fontId="7" fillId="0" borderId="1" xfId="7" applyNumberFormat="1" applyFont="1" applyFill="1" applyBorder="1" applyAlignment="1">
      <alignment horizontal="center" vertical="center" shrinkToFit="1"/>
    </xf>
    <xf numFmtId="0" fontId="11" fillId="0" borderId="1" xfId="0" applyFont="1" applyFill="1" applyBorder="1" applyAlignment="1">
      <alignment horizontal="center" vertical="center"/>
    </xf>
    <xf numFmtId="17" fontId="11" fillId="0" borderId="1" xfId="0" quotePrefix="1" applyNumberFormat="1" applyFont="1" applyFill="1" applyBorder="1" applyAlignment="1">
      <alignment horizontal="center" vertical="center" shrinkToFit="1"/>
    </xf>
    <xf numFmtId="177" fontId="47" fillId="0" borderId="1" xfId="0" applyNumberFormat="1" applyFont="1" applyFill="1" applyBorder="1" applyAlignment="1">
      <alignment horizontal="center" vertical="center" shrinkToFit="1"/>
    </xf>
    <xf numFmtId="43" fontId="47" fillId="0" borderId="1" xfId="3" applyNumberFormat="1" applyFont="1" applyFill="1" applyBorder="1" applyAlignment="1">
      <alignment horizontal="right" vertical="center" shrinkToFit="1"/>
    </xf>
    <xf numFmtId="43" fontId="41" fillId="0" borderId="1" xfId="3" applyNumberFormat="1" applyFont="1" applyFill="1" applyBorder="1" applyAlignment="1">
      <alignment horizontal="right" vertical="center" shrinkToFit="1"/>
    </xf>
    <xf numFmtId="41" fontId="35" fillId="0" borderId="1" xfId="3" applyNumberFormat="1" applyFont="1" applyFill="1" applyBorder="1" applyAlignment="1">
      <alignment horizontal="center" vertical="center" shrinkToFit="1"/>
    </xf>
    <xf numFmtId="179" fontId="46" fillId="0" borderId="1" xfId="0" applyNumberFormat="1" applyFont="1" applyFill="1" applyBorder="1" applyAlignment="1">
      <alignment horizontal="center" vertical="center" shrinkToFit="1"/>
    </xf>
    <xf numFmtId="43" fontId="41" fillId="0" borderId="1" xfId="0" applyNumberFormat="1" applyFont="1" applyFill="1" applyBorder="1" applyAlignment="1">
      <alignment horizontal="right" vertical="center" shrinkToFit="1"/>
    </xf>
    <xf numFmtId="41" fontId="41" fillId="0" borderId="1" xfId="3" applyNumberFormat="1" applyFont="1" applyFill="1" applyBorder="1" applyAlignment="1">
      <alignment horizontal="right" vertical="center" shrinkToFit="1"/>
    </xf>
    <xf numFmtId="14" fontId="41" fillId="0" borderId="1" xfId="0" applyNumberFormat="1" applyFont="1" applyFill="1" applyBorder="1" applyAlignment="1">
      <alignment horizontal="center" vertical="center" shrinkToFit="1"/>
    </xf>
    <xf numFmtId="14" fontId="24" fillId="0" borderId="1" xfId="0" applyNumberFormat="1" applyFont="1" applyFill="1" applyBorder="1" applyAlignment="1">
      <alignment horizontal="center" vertical="center" shrinkToFit="1"/>
    </xf>
    <xf numFmtId="0" fontId="21" fillId="0" borderId="0" xfId="0" applyFont="1" applyFill="1" applyAlignment="1">
      <alignment vertical="center" shrinkToFit="1"/>
    </xf>
    <xf numFmtId="41" fontId="7" fillId="0" borderId="4" xfId="5" applyFont="1" applyFill="1" applyBorder="1" applyAlignment="1">
      <alignment horizontal="center" vertical="center" shrinkToFit="1"/>
    </xf>
    <xf numFmtId="41" fontId="7" fillId="0" borderId="4" xfId="1" applyFont="1" applyFill="1" applyBorder="1" applyAlignment="1">
      <alignment horizontal="center" vertical="center" shrinkToFit="1"/>
    </xf>
    <xf numFmtId="0" fontId="7" fillId="0" borderId="4" xfId="5" applyNumberFormat="1" applyFont="1" applyFill="1" applyBorder="1" applyAlignment="1">
      <alignment horizontal="center" vertical="center" shrinkToFit="1"/>
    </xf>
    <xf numFmtId="0" fontId="24" fillId="0" borderId="1" xfId="0" applyFont="1" applyFill="1" applyBorder="1" applyAlignment="1">
      <alignment horizontal="center" vertical="center" shrinkToFit="1"/>
    </xf>
    <xf numFmtId="9" fontId="7" fillId="0" borderId="4" xfId="2" applyFont="1" applyFill="1" applyBorder="1" applyAlignment="1">
      <alignment horizontal="center" vertical="center" shrinkToFit="1"/>
    </xf>
    <xf numFmtId="0" fontId="38" fillId="0" borderId="1" xfId="0" applyFont="1" applyFill="1" applyBorder="1" applyAlignment="1">
      <alignment horizontal="center" vertical="center" shrinkToFit="1"/>
    </xf>
    <xf numFmtId="176" fontId="38" fillId="0" borderId="1" xfId="1" applyNumberFormat="1" applyFont="1" applyFill="1" applyBorder="1" applyAlignment="1">
      <alignment horizontal="center" vertical="center" shrinkToFit="1"/>
    </xf>
    <xf numFmtId="41" fontId="38" fillId="0" borderId="1" xfId="1" applyFont="1" applyFill="1" applyBorder="1" applyAlignment="1">
      <alignment horizontal="center" vertical="center" shrinkToFit="1"/>
    </xf>
    <xf numFmtId="0" fontId="8" fillId="0" borderId="4" xfId="0" applyFont="1" applyFill="1" applyBorder="1" applyAlignment="1">
      <alignment horizontal="center" vertical="center" shrinkToFit="1"/>
    </xf>
    <xf numFmtId="176" fontId="38" fillId="0" borderId="1" xfId="5" applyNumberFormat="1" applyFont="1" applyFill="1" applyBorder="1" applyAlignment="1">
      <alignment horizontal="right" vertical="center" shrinkToFit="1"/>
    </xf>
    <xf numFmtId="41" fontId="38" fillId="0" borderId="1" xfId="5" applyFont="1" applyFill="1" applyBorder="1" applyAlignment="1">
      <alignment horizontal="right" vertical="center" shrinkToFit="1"/>
    </xf>
    <xf numFmtId="0" fontId="22" fillId="0" borderId="0" xfId="0" applyFont="1" applyFill="1" applyAlignment="1">
      <alignment vertical="center" shrinkToFit="1"/>
    </xf>
    <xf numFmtId="176" fontId="7" fillId="0" borderId="1" xfId="3" applyNumberFormat="1" applyFont="1" applyFill="1" applyBorder="1" applyAlignment="1">
      <alignment horizontal="center" vertical="center" shrinkToFit="1"/>
    </xf>
    <xf numFmtId="0" fontId="7" fillId="0" borderId="0" xfId="0" applyFont="1" applyFill="1" applyAlignment="1">
      <alignment vertical="center" shrinkToFit="1"/>
    </xf>
    <xf numFmtId="41" fontId="11" fillId="0" borderId="1" xfId="3" applyFont="1" applyFill="1" applyBorder="1" applyAlignment="1">
      <alignment horizontal="right" vertical="center" shrinkToFit="1"/>
    </xf>
    <xf numFmtId="14" fontId="12" fillId="0" borderId="1" xfId="0" applyNumberFormat="1" applyFont="1" applyFill="1" applyBorder="1" applyAlignment="1">
      <alignment horizontal="center" vertical="center" shrinkToFit="1"/>
    </xf>
    <xf numFmtId="176" fontId="7" fillId="8" borderId="4" xfId="3" applyNumberFormat="1" applyFont="1" applyFill="1" applyBorder="1" applyAlignment="1">
      <alignment horizontal="center" vertical="center" shrinkToFit="1"/>
    </xf>
    <xf numFmtId="41" fontId="7" fillId="8" borderId="4" xfId="3" applyFont="1" applyFill="1" applyBorder="1" applyAlignment="1">
      <alignment horizontal="center" vertical="center" shrinkToFit="1"/>
    </xf>
    <xf numFmtId="176" fontId="21" fillId="0" borderId="1" xfId="3" applyNumberFormat="1" applyFont="1" applyFill="1" applyBorder="1" applyAlignment="1">
      <alignment horizontal="right" vertical="center" shrinkToFit="1"/>
    </xf>
    <xf numFmtId="41" fontId="21" fillId="0" borderId="1" xfId="3" applyFont="1" applyFill="1" applyBorder="1" applyAlignment="1">
      <alignment horizontal="left" vertical="center" shrinkToFit="1"/>
    </xf>
    <xf numFmtId="0" fontId="11" fillId="0" borderId="0" xfId="0" applyNumberFormat="1" applyFont="1" applyAlignment="1">
      <alignment horizontal="center" vertical="center" wrapText="1"/>
    </xf>
    <xf numFmtId="0" fontId="7" fillId="0" borderId="0" xfId="0" applyFont="1" applyFill="1" applyAlignment="1">
      <alignment shrinkToFit="1"/>
    </xf>
    <xf numFmtId="0" fontId="7" fillId="0" borderId="1" xfId="6" applyFont="1" applyBorder="1" applyAlignment="1">
      <alignment horizontal="center" vertical="center" shrinkToFit="1"/>
    </xf>
    <xf numFmtId="0" fontId="21" fillId="0" borderId="0" xfId="0" applyFont="1" applyFill="1" applyAlignment="1">
      <alignment horizontal="center" shrinkToFit="1"/>
    </xf>
    <xf numFmtId="0" fontId="21" fillId="0" borderId="1" xfId="0" quotePrefix="1" applyNumberFormat="1" applyFont="1" applyFill="1" applyBorder="1" applyAlignment="1">
      <alignment horizontal="center" vertical="center" shrinkToFit="1"/>
    </xf>
    <xf numFmtId="0" fontId="21" fillId="0" borderId="0" xfId="0" applyFont="1" applyFill="1" applyAlignment="1">
      <alignment shrinkToFit="1"/>
    </xf>
    <xf numFmtId="0" fontId="9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shrinkToFit="1"/>
    </xf>
    <xf numFmtId="0" fontId="9" fillId="7" borderId="1" xfId="0" applyFont="1" applyFill="1" applyBorder="1" applyAlignment="1">
      <alignment horizontal="center" vertical="center" wrapText="1" shrinkToFit="1"/>
    </xf>
    <xf numFmtId="0" fontId="9" fillId="7" borderId="1" xfId="1" applyNumberFormat="1" applyFont="1" applyFill="1" applyBorder="1" applyAlignment="1">
      <alignment horizontal="center" vertical="center" wrapText="1"/>
    </xf>
    <xf numFmtId="0" fontId="9" fillId="7" borderId="1" xfId="0" applyNumberFormat="1" applyFont="1" applyFill="1" applyBorder="1" applyAlignment="1">
      <alignment horizontal="center" vertical="center" wrapText="1"/>
    </xf>
    <xf numFmtId="176" fontId="9" fillId="7" borderId="1" xfId="1" applyNumberFormat="1" applyFont="1" applyFill="1" applyBorder="1" applyAlignment="1">
      <alignment horizontal="center" vertical="center" shrinkToFit="1"/>
    </xf>
    <xf numFmtId="0" fontId="21" fillId="0" borderId="2" xfId="0" applyFont="1" applyFill="1" applyBorder="1" applyAlignment="1">
      <alignment horizontal="center" vertical="center" shrinkToFit="1"/>
    </xf>
    <xf numFmtId="179" fontId="21" fillId="0" borderId="2" xfId="0" applyNumberFormat="1" applyFont="1" applyFill="1" applyBorder="1" applyAlignment="1">
      <alignment horizontal="center" vertical="center" shrinkToFit="1"/>
    </xf>
    <xf numFmtId="179" fontId="21" fillId="0" borderId="4" xfId="0" applyNumberFormat="1" applyFont="1" applyFill="1" applyBorder="1" applyAlignment="1">
      <alignment horizontal="center" vertical="center" shrinkToFit="1"/>
    </xf>
    <xf numFmtId="0" fontId="7" fillId="0" borderId="2" xfId="0" applyNumberFormat="1" applyFont="1" applyFill="1" applyBorder="1" applyAlignment="1" applyProtection="1">
      <alignment horizontal="center" vertical="center" shrinkToFit="1"/>
    </xf>
    <xf numFmtId="0" fontId="21" fillId="0" borderId="2" xfId="0" applyFont="1" applyFill="1" applyBorder="1" applyAlignment="1">
      <alignment horizontal="center" vertical="center" shrinkToFit="1"/>
    </xf>
    <xf numFmtId="0" fontId="21" fillId="0" borderId="11" xfId="0" applyFont="1" applyFill="1" applyBorder="1" applyAlignment="1">
      <alignment horizontal="center" vertical="center" shrinkToFit="1"/>
    </xf>
    <xf numFmtId="0" fontId="21" fillId="0" borderId="11" xfId="0" applyFont="1" applyBorder="1" applyAlignment="1">
      <alignment horizontal="center" vertical="center" shrinkToFit="1"/>
    </xf>
    <xf numFmtId="0" fontId="21" fillId="0" borderId="13" xfId="0" applyFont="1" applyBorder="1" applyAlignment="1">
      <alignment horizontal="center" vertical="center" shrinkToFit="1"/>
    </xf>
    <xf numFmtId="0" fontId="21" fillId="0" borderId="5" xfId="0" applyFont="1" applyBorder="1" applyAlignment="1">
      <alignment horizontal="center" vertical="center" shrinkToFit="1"/>
    </xf>
    <xf numFmtId="0" fontId="21" fillId="0" borderId="14" xfId="0" applyFont="1" applyBorder="1" applyAlignment="1">
      <alignment horizontal="center" vertical="center" shrinkToFit="1"/>
    </xf>
    <xf numFmtId="0" fontId="21" fillId="0" borderId="17" xfId="0" applyFont="1" applyBorder="1" applyAlignment="1">
      <alignment horizontal="center" vertical="center" shrinkToFit="1"/>
    </xf>
    <xf numFmtId="0" fontId="21" fillId="8" borderId="5" xfId="0" applyFont="1" applyFill="1" applyBorder="1" applyAlignment="1">
      <alignment horizontal="center" vertical="center" shrinkToFit="1"/>
    </xf>
    <xf numFmtId="0" fontId="34" fillId="0" borderId="5" xfId="0" applyFont="1" applyBorder="1" applyAlignment="1">
      <alignment horizontal="center" vertical="center" shrinkToFit="1"/>
    </xf>
    <xf numFmtId="0" fontId="21" fillId="0" borderId="16" xfId="0" applyFont="1" applyBorder="1" applyAlignment="1">
      <alignment horizontal="center" vertical="center" shrinkToFit="1"/>
    </xf>
    <xf numFmtId="0" fontId="21" fillId="8" borderId="17" xfId="0" applyFont="1" applyFill="1" applyBorder="1" applyAlignment="1">
      <alignment horizontal="center" vertical="center" shrinkToFit="1"/>
    </xf>
    <xf numFmtId="0" fontId="21" fillId="0" borderId="0" xfId="0" applyFont="1" applyBorder="1" applyAlignment="1">
      <alignment horizontal="center" vertical="center" shrinkToFit="1"/>
    </xf>
    <xf numFmtId="0" fontId="9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shrinkToFit="1"/>
    </xf>
    <xf numFmtId="0" fontId="21" fillId="0" borderId="1" xfId="0" applyNumberFormat="1" applyFont="1" applyBorder="1" applyAlignment="1">
      <alignment horizontal="center" vertical="center" shrinkToFit="1"/>
    </xf>
    <xf numFmtId="176" fontId="8" fillId="2" borderId="1" xfId="1" applyNumberFormat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41" fontId="8" fillId="4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wrapText="1" shrinkToFit="1"/>
    </xf>
    <xf numFmtId="0" fontId="9" fillId="7" borderId="5" xfId="0" applyFont="1" applyFill="1" applyBorder="1" applyAlignment="1">
      <alignment horizontal="center" vertical="center" wrapText="1" shrinkToFit="1"/>
    </xf>
    <xf numFmtId="0" fontId="9" fillId="7" borderId="6" xfId="0" applyFont="1" applyFill="1" applyBorder="1" applyAlignment="1">
      <alignment horizontal="center" vertical="center" wrapText="1" shrinkToFit="1"/>
    </xf>
    <xf numFmtId="0" fontId="9" fillId="7" borderId="7" xfId="0" applyFont="1" applyFill="1" applyBorder="1" applyAlignment="1">
      <alignment horizontal="center" vertical="center" wrapText="1" shrinkToFit="1"/>
    </xf>
    <xf numFmtId="0" fontId="9" fillId="7" borderId="1" xfId="0" applyFont="1" applyFill="1" applyBorder="1" applyAlignment="1">
      <alignment horizontal="center" vertical="center" wrapText="1"/>
    </xf>
    <xf numFmtId="0" fontId="9" fillId="7" borderId="1" xfId="0" applyNumberFormat="1" applyFont="1" applyFill="1" applyBorder="1" applyAlignment="1">
      <alignment horizontal="center" vertical="center" wrapText="1"/>
    </xf>
    <xf numFmtId="0" fontId="9" fillId="7" borderId="1" xfId="1" applyNumberFormat="1" applyFont="1" applyFill="1" applyBorder="1" applyAlignment="1">
      <alignment horizontal="center" vertical="center" wrapText="1"/>
    </xf>
    <xf numFmtId="41" fontId="9" fillId="7" borderId="1" xfId="1" applyFont="1" applyFill="1" applyBorder="1" applyAlignment="1">
      <alignment horizontal="center" vertical="center" wrapText="1"/>
    </xf>
    <xf numFmtId="176" fontId="11" fillId="0" borderId="2" xfId="3" applyNumberFormat="1" applyFont="1" applyFill="1" applyBorder="1" applyAlignment="1">
      <alignment horizontal="center" vertical="center" shrinkToFit="1"/>
    </xf>
    <xf numFmtId="176" fontId="11" fillId="0" borderId="4" xfId="3" applyNumberFormat="1" applyFont="1" applyFill="1" applyBorder="1" applyAlignment="1">
      <alignment horizontal="center" vertical="center" shrinkToFit="1"/>
    </xf>
    <xf numFmtId="41" fontId="11" fillId="0" borderId="2" xfId="3" applyFont="1" applyFill="1" applyBorder="1" applyAlignment="1">
      <alignment horizontal="center" vertical="center" shrinkToFit="1"/>
    </xf>
    <xf numFmtId="41" fontId="11" fillId="0" borderId="4" xfId="3" applyFont="1" applyFill="1" applyBorder="1" applyAlignment="1">
      <alignment horizontal="center" vertical="center" shrinkToFit="1"/>
    </xf>
    <xf numFmtId="41" fontId="7" fillId="0" borderId="2" xfId="3" applyFont="1" applyFill="1" applyBorder="1" applyAlignment="1">
      <alignment horizontal="center" vertical="center" shrinkToFit="1"/>
    </xf>
    <xf numFmtId="41" fontId="7" fillId="0" borderId="4" xfId="3" applyFont="1" applyFill="1" applyBorder="1" applyAlignment="1">
      <alignment horizontal="center" vertical="center" shrinkToFit="1"/>
    </xf>
    <xf numFmtId="43" fontId="11" fillId="0" borderId="2" xfId="3" applyNumberFormat="1" applyFont="1" applyFill="1" applyBorder="1" applyAlignment="1">
      <alignment horizontal="right" vertical="center" shrinkToFit="1"/>
    </xf>
    <xf numFmtId="43" fontId="11" fillId="0" borderId="4" xfId="3" applyNumberFormat="1" applyFont="1" applyFill="1" applyBorder="1" applyAlignment="1">
      <alignment horizontal="right" vertical="center" shrinkToFit="1"/>
    </xf>
    <xf numFmtId="41" fontId="11" fillId="0" borderId="2" xfId="3" applyNumberFormat="1" applyFont="1" applyFill="1" applyBorder="1" applyAlignment="1">
      <alignment horizontal="right" vertical="center" shrinkToFit="1"/>
    </xf>
    <xf numFmtId="41" fontId="11" fillId="0" borderId="4" xfId="3" applyNumberFormat="1" applyFont="1" applyFill="1" applyBorder="1" applyAlignment="1">
      <alignment horizontal="right" vertical="center" shrinkToFit="1"/>
    </xf>
    <xf numFmtId="41" fontId="7" fillId="0" borderId="2" xfId="3" applyNumberFormat="1" applyFont="1" applyFill="1" applyBorder="1" applyAlignment="1">
      <alignment horizontal="right" vertical="center" shrinkToFit="1"/>
    </xf>
    <xf numFmtId="41" fontId="7" fillId="0" borderId="4" xfId="3" applyNumberFormat="1" applyFont="1" applyFill="1" applyBorder="1" applyAlignment="1">
      <alignment horizontal="right" vertical="center" shrinkToFit="1"/>
    </xf>
    <xf numFmtId="43" fontId="21" fillId="0" borderId="2" xfId="3" applyNumberFormat="1" applyFont="1" applyFill="1" applyBorder="1" applyAlignment="1">
      <alignment vertical="center" shrinkToFit="1"/>
    </xf>
    <xf numFmtId="43" fontId="21" fillId="0" borderId="4" xfId="3" applyNumberFormat="1" applyFont="1" applyFill="1" applyBorder="1" applyAlignment="1">
      <alignment vertical="center" shrinkToFit="1"/>
    </xf>
    <xf numFmtId="41" fontId="21" fillId="0" borderId="2" xfId="3" applyNumberFormat="1" applyFont="1" applyFill="1" applyBorder="1" applyAlignment="1">
      <alignment vertical="center" shrinkToFit="1"/>
    </xf>
    <xf numFmtId="41" fontId="21" fillId="0" borderId="4" xfId="3" applyNumberFormat="1" applyFont="1" applyFill="1" applyBorder="1" applyAlignment="1">
      <alignment vertical="center" shrinkToFit="1"/>
    </xf>
    <xf numFmtId="41" fontId="11" fillId="0" borderId="2" xfId="3" applyNumberFormat="1" applyFont="1" applyFill="1" applyBorder="1" applyAlignment="1">
      <alignment vertical="center" shrinkToFit="1"/>
    </xf>
    <xf numFmtId="41" fontId="11" fillId="0" borderId="4" xfId="3" applyNumberFormat="1" applyFont="1" applyFill="1" applyBorder="1" applyAlignment="1">
      <alignment vertical="center" shrinkToFit="1"/>
    </xf>
    <xf numFmtId="43" fontId="21" fillId="0" borderId="2" xfId="3" applyNumberFormat="1" applyFont="1" applyFill="1" applyBorder="1" applyAlignment="1">
      <alignment horizontal="right" vertical="center" shrinkToFit="1"/>
    </xf>
    <xf numFmtId="43" fontId="21" fillId="0" borderId="4" xfId="3" applyNumberFormat="1" applyFont="1" applyFill="1" applyBorder="1" applyAlignment="1">
      <alignment horizontal="right" vertical="center" shrinkToFit="1"/>
    </xf>
    <xf numFmtId="41" fontId="21" fillId="0" borderId="2" xfId="3" applyNumberFormat="1" applyFont="1" applyFill="1" applyBorder="1" applyAlignment="1">
      <alignment horizontal="right" vertical="center" shrinkToFit="1"/>
    </xf>
    <xf numFmtId="41" fontId="21" fillId="0" borderId="4" xfId="3" applyNumberFormat="1" applyFont="1" applyFill="1" applyBorder="1" applyAlignment="1">
      <alignment horizontal="right" vertical="center" shrinkToFit="1"/>
    </xf>
    <xf numFmtId="0" fontId="9" fillId="7" borderId="1" xfId="0" applyFont="1" applyFill="1" applyBorder="1" applyAlignment="1">
      <alignment horizontal="center" vertical="center" shrinkToFit="1"/>
    </xf>
    <xf numFmtId="0" fontId="9" fillId="7" borderId="5" xfId="0" applyNumberFormat="1" applyFont="1" applyFill="1" applyBorder="1" applyAlignment="1">
      <alignment horizontal="center" vertical="center" wrapText="1"/>
    </xf>
    <xf numFmtId="0" fontId="9" fillId="7" borderId="6" xfId="0" applyNumberFormat="1" applyFont="1" applyFill="1" applyBorder="1" applyAlignment="1">
      <alignment horizontal="center" vertical="center" wrapText="1"/>
    </xf>
    <xf numFmtId="0" fontId="9" fillId="7" borderId="7" xfId="0" applyNumberFormat="1" applyFont="1" applyFill="1" applyBorder="1" applyAlignment="1">
      <alignment horizontal="center" vertical="center" wrapText="1"/>
    </xf>
    <xf numFmtId="176" fontId="9" fillId="7" borderId="1" xfId="1" applyNumberFormat="1" applyFont="1" applyFill="1" applyBorder="1" applyAlignment="1">
      <alignment horizontal="center" vertical="center" shrinkToFit="1"/>
    </xf>
    <xf numFmtId="0" fontId="9" fillId="7" borderId="2" xfId="1" applyNumberFormat="1" applyFont="1" applyFill="1" applyBorder="1" applyAlignment="1">
      <alignment horizontal="center" vertical="center" wrapText="1" shrinkToFit="1"/>
    </xf>
    <xf numFmtId="0" fontId="9" fillId="7" borderId="4" xfId="1" applyNumberFormat="1" applyFont="1" applyFill="1" applyBorder="1" applyAlignment="1">
      <alignment horizontal="center" vertical="center" shrinkToFit="1"/>
    </xf>
    <xf numFmtId="0" fontId="9" fillId="7" borderId="2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179" fontId="21" fillId="0" borderId="2" xfId="0" applyNumberFormat="1" applyFont="1" applyFill="1" applyBorder="1" applyAlignment="1">
      <alignment horizontal="center" vertical="center" shrinkToFit="1"/>
    </xf>
    <xf numFmtId="179" fontId="21" fillId="0" borderId="4" xfId="0" applyNumberFormat="1" applyFont="1" applyFill="1" applyBorder="1" applyAlignment="1">
      <alignment horizontal="center" vertical="center" shrinkToFit="1"/>
    </xf>
    <xf numFmtId="0" fontId="21" fillId="0" borderId="2" xfId="0" applyFont="1" applyFill="1" applyBorder="1" applyAlignment="1">
      <alignment horizontal="center" vertical="center" shrinkToFit="1"/>
    </xf>
    <xf numFmtId="0" fontId="21" fillId="0" borderId="4" xfId="0" applyFont="1" applyFill="1" applyBorder="1" applyAlignment="1">
      <alignment horizontal="center" vertical="center" shrinkToFit="1"/>
    </xf>
    <xf numFmtId="0" fontId="7" fillId="0" borderId="2" xfId="0" applyNumberFormat="1" applyFont="1" applyFill="1" applyBorder="1" applyAlignment="1" applyProtection="1">
      <alignment horizontal="center" vertical="center" shrinkToFit="1"/>
    </xf>
    <xf numFmtId="0" fontId="7" fillId="0" borderId="3" xfId="0" applyNumberFormat="1" applyFont="1" applyFill="1" applyBorder="1" applyAlignment="1" applyProtection="1">
      <alignment horizontal="center" vertical="center" shrinkToFit="1"/>
    </xf>
    <xf numFmtId="0" fontId="7" fillId="0" borderId="4" xfId="0" applyNumberFormat="1" applyFont="1" applyFill="1" applyBorder="1" applyAlignment="1" applyProtection="1">
      <alignment horizontal="center" vertical="center" shrinkToFit="1"/>
    </xf>
  </cellXfs>
  <cellStyles count="18">
    <cellStyle name="백분율" xfId="2" builtinId="5"/>
    <cellStyle name="쉼표 [0]" xfId="1" builtinId="6"/>
    <cellStyle name="쉼표 [0] 10 2" xfId="3" xr:uid="{3C2FFB25-FC5A-4891-BC0B-E42FD64ED84B}"/>
    <cellStyle name="쉼표 [0] 11" xfId="14" xr:uid="{50DAA0D9-D6E3-41F2-B1DD-4352B66661BC}"/>
    <cellStyle name="쉼표 [0] 2" xfId="16" xr:uid="{5BBF35BA-0D58-4F3B-8A08-A866BAF9C6C7}"/>
    <cellStyle name="쉼표 [0] 2 3" xfId="4" xr:uid="{046196DC-7870-4387-A9E7-594B780B7A7E}"/>
    <cellStyle name="쉼표 [0] 2 3 4" xfId="10" xr:uid="{208030C3-2FBF-4BFA-8C94-C3097F785C10}"/>
    <cellStyle name="쉼표 [0] 5" xfId="9" xr:uid="{A98AAD17-7033-4A2D-8F88-D500199E8A9D}"/>
    <cellStyle name="쉼표 [0] 6" xfId="5" xr:uid="{451FB152-A07C-4F2E-A962-DD6E380A5F25}"/>
    <cellStyle name="쉼표 [0] 8" xfId="8" xr:uid="{C511FB24-211D-4510-830B-C7EEF432D532}"/>
    <cellStyle name="표준" xfId="0" builtinId="0"/>
    <cellStyle name="표준 2" xfId="6" xr:uid="{135DDCA7-908A-408A-B350-F4421E987544}"/>
    <cellStyle name="표준 2 2" xfId="15" xr:uid="{8665D275-EE5A-4D06-B07D-161910550C55}"/>
    <cellStyle name="표준 3" xfId="7" xr:uid="{E45AE07D-C1A4-459B-B367-DB965418AFA8}"/>
    <cellStyle name="표준 5" xfId="12" xr:uid="{A3833BF1-FC5C-4811-B1CE-8AA4D2875D4E}"/>
    <cellStyle name="표준 5 3" xfId="17" xr:uid="{3C8D1529-0FD4-4429-BF2A-10D713C07C10}"/>
    <cellStyle name="표준 6" xfId="13" xr:uid="{8C0594D1-13D6-4A97-B87A-D1BEE7968BF5}"/>
    <cellStyle name="표준_주요업무보고자료(2004.6.25)" xfId="11" xr:uid="{82278FC8-2A84-4FCF-AFC3-43F00A044E6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7CD85-958E-4DB5-93FF-D8D24A28C4EF}">
  <dimension ref="A1:W23"/>
  <sheetViews>
    <sheetView tabSelected="1" workbookViewId="0">
      <selection activeCell="H28" sqref="H28"/>
    </sheetView>
  </sheetViews>
  <sheetFormatPr defaultRowHeight="16.5"/>
  <cols>
    <col min="5" max="5" width="11.125" customWidth="1"/>
    <col min="6" max="6" width="12" customWidth="1"/>
    <col min="7" max="7" width="10.875" customWidth="1"/>
    <col min="8" max="8" width="11.5" customWidth="1"/>
    <col min="9" max="9" width="11.625" customWidth="1"/>
    <col min="19" max="19" width="11" customWidth="1"/>
    <col min="22" max="22" width="9.625" bestFit="1" customWidth="1"/>
    <col min="23" max="23" width="10.875" customWidth="1"/>
  </cols>
  <sheetData>
    <row r="1" spans="1:23" ht="24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3"/>
      <c r="W1" s="3"/>
    </row>
    <row r="2" spans="1:23">
      <c r="A2" s="4"/>
      <c r="B2" s="4"/>
      <c r="C2" s="5"/>
      <c r="D2" s="5"/>
      <c r="E2" s="5"/>
      <c r="F2" s="5"/>
      <c r="G2" s="5"/>
      <c r="H2" s="5"/>
      <c r="I2" s="5"/>
      <c r="J2" s="5"/>
      <c r="K2" s="5"/>
      <c r="L2" s="6"/>
      <c r="M2" s="6"/>
      <c r="N2" s="5"/>
      <c r="O2" s="5"/>
      <c r="P2" s="5"/>
      <c r="Q2" s="5"/>
      <c r="R2" s="5"/>
      <c r="S2" s="7"/>
      <c r="T2" s="7"/>
      <c r="U2" s="7"/>
      <c r="V2" s="7"/>
      <c r="W2" s="59" t="s">
        <v>1</v>
      </c>
    </row>
    <row r="3" spans="1:23">
      <c r="A3" s="519" t="s">
        <v>2</v>
      </c>
      <c r="B3" s="520" t="s">
        <v>3</v>
      </c>
      <c r="C3" s="519" t="s">
        <v>4</v>
      </c>
      <c r="D3" s="522" t="s">
        <v>5</v>
      </c>
      <c r="E3" s="525" t="s">
        <v>6</v>
      </c>
      <c r="F3" s="525"/>
      <c r="G3" s="525"/>
      <c r="H3" s="525"/>
      <c r="I3" s="525"/>
      <c r="J3" s="525"/>
      <c r="K3" s="525"/>
      <c r="L3" s="525"/>
      <c r="M3" s="525"/>
      <c r="N3" s="517" t="s">
        <v>7</v>
      </c>
      <c r="O3" s="518"/>
      <c r="P3" s="518"/>
      <c r="Q3" s="518"/>
      <c r="R3" s="518"/>
      <c r="S3" s="514" t="s">
        <v>8</v>
      </c>
      <c r="T3" s="514"/>
      <c r="U3" s="514" t="s">
        <v>9</v>
      </c>
      <c r="V3" s="514"/>
      <c r="W3" s="514"/>
    </row>
    <row r="4" spans="1:23">
      <c r="A4" s="519"/>
      <c r="B4" s="520"/>
      <c r="C4" s="521"/>
      <c r="D4" s="523"/>
      <c r="E4" s="515" t="s">
        <v>10</v>
      </c>
      <c r="F4" s="515"/>
      <c r="G4" s="515"/>
      <c r="H4" s="515"/>
      <c r="I4" s="515"/>
      <c r="J4" s="515"/>
      <c r="K4" s="515"/>
      <c r="L4" s="516" t="s">
        <v>11</v>
      </c>
      <c r="M4" s="516" t="s">
        <v>12</v>
      </c>
      <c r="N4" s="518"/>
      <c r="O4" s="518"/>
      <c r="P4" s="518"/>
      <c r="Q4" s="518"/>
      <c r="R4" s="518"/>
      <c r="S4" s="514"/>
      <c r="T4" s="514"/>
      <c r="U4" s="514"/>
      <c r="V4" s="514"/>
      <c r="W4" s="514"/>
    </row>
    <row r="5" spans="1:23" ht="27">
      <c r="A5" s="519"/>
      <c r="B5" s="520"/>
      <c r="C5" s="521"/>
      <c r="D5" s="524"/>
      <c r="E5" s="8" t="s">
        <v>132</v>
      </c>
      <c r="F5" s="8" t="s">
        <v>9486</v>
      </c>
      <c r="G5" s="8" t="s">
        <v>133</v>
      </c>
      <c r="H5" s="8" t="s">
        <v>13</v>
      </c>
      <c r="I5" s="8" t="s">
        <v>14</v>
      </c>
      <c r="J5" s="8" t="s">
        <v>15</v>
      </c>
      <c r="K5" s="8" t="s">
        <v>16</v>
      </c>
      <c r="L5" s="516"/>
      <c r="M5" s="516"/>
      <c r="N5" s="9" t="s">
        <v>17</v>
      </c>
      <c r="O5" s="9" t="s">
        <v>18</v>
      </c>
      <c r="P5" s="9" t="s">
        <v>11</v>
      </c>
      <c r="Q5" s="9" t="s">
        <v>19</v>
      </c>
      <c r="R5" s="9" t="s">
        <v>20</v>
      </c>
      <c r="S5" s="10" t="s">
        <v>21</v>
      </c>
      <c r="T5" s="10" t="s">
        <v>22</v>
      </c>
      <c r="U5" s="10" t="s">
        <v>23</v>
      </c>
      <c r="V5" s="10" t="s">
        <v>24</v>
      </c>
      <c r="W5" s="10" t="s">
        <v>25</v>
      </c>
    </row>
    <row r="6" spans="1:23" ht="18.75" customHeight="1">
      <c r="A6" s="11" t="s">
        <v>86</v>
      </c>
      <c r="B6" s="12">
        <f t="shared" ref="B6:B22" si="0">C6+D6</f>
        <v>4</v>
      </c>
      <c r="C6" s="13">
        <f>'4.매각'!E5</f>
        <v>1</v>
      </c>
      <c r="D6" s="217">
        <f t="shared" ref="D6:D22" si="1">M6+R6</f>
        <v>3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5">
        <f t="shared" ref="K6:K22" si="2">SUM(E6:J6)</f>
        <v>0</v>
      </c>
      <c r="L6" s="14">
        <v>0</v>
      </c>
      <c r="M6" s="15">
        <f t="shared" ref="M6:M22" si="3">L6+K6</f>
        <v>0</v>
      </c>
      <c r="N6" s="14">
        <f>'3.미활용'!S8</f>
        <v>0</v>
      </c>
      <c r="O6" s="14">
        <f>'3.미활용'!T8</f>
        <v>0</v>
      </c>
      <c r="P6" s="14">
        <f>'3.미활용'!U8</f>
        <v>3</v>
      </c>
      <c r="Q6" s="14">
        <f>'3.미활용'!V8</f>
        <v>0</v>
      </c>
      <c r="R6" s="16">
        <f t="shared" ref="R6:R22" si="4">SUM(N6:Q6)</f>
        <v>3</v>
      </c>
      <c r="S6" s="117">
        <f>'3.미활용'!L8</f>
        <v>17289.82</v>
      </c>
      <c r="T6" s="117">
        <f>'3.미활용'!M8</f>
        <v>27741.3</v>
      </c>
      <c r="U6" s="117">
        <f>'3.미활용'!N8</f>
        <v>12913952</v>
      </c>
      <c r="V6" s="117">
        <f>'3.미활용'!O8</f>
        <v>141322777</v>
      </c>
      <c r="W6" s="117">
        <f>U6+V6</f>
        <v>154236729</v>
      </c>
    </row>
    <row r="7" spans="1:23" ht="18.75" customHeight="1">
      <c r="A7" s="11" t="s">
        <v>70</v>
      </c>
      <c r="B7" s="12">
        <f t="shared" si="0"/>
        <v>48</v>
      </c>
      <c r="C7" s="13">
        <f>'4.매각'!E26</f>
        <v>20</v>
      </c>
      <c r="D7" s="217">
        <f t="shared" si="1"/>
        <v>28</v>
      </c>
      <c r="E7" s="14">
        <v>2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5">
        <f t="shared" si="2"/>
        <v>2</v>
      </c>
      <c r="L7" s="14">
        <f>'2.활용'!Q31</f>
        <v>24</v>
      </c>
      <c r="M7" s="15">
        <f t="shared" si="3"/>
        <v>26</v>
      </c>
      <c r="N7" s="14">
        <f>'3.미활용'!S11</f>
        <v>0</v>
      </c>
      <c r="O7" s="14">
        <f>'3.미활용'!T11</f>
        <v>0</v>
      </c>
      <c r="P7" s="14">
        <f>'3.미활용'!U11</f>
        <v>2</v>
      </c>
      <c r="Q7" s="14">
        <f>'3.미활용'!V11</f>
        <v>0</v>
      </c>
      <c r="R7" s="16">
        <f t="shared" si="4"/>
        <v>2</v>
      </c>
      <c r="S7" s="117">
        <f>'2.활용'!L31+'3.미활용'!L11</f>
        <v>143419.99</v>
      </c>
      <c r="T7" s="117">
        <f>'2.활용'!M31+'3.미활용'!M11</f>
        <v>339109.3</v>
      </c>
      <c r="U7" s="117">
        <f>'2.활용'!N31+'3.미활용'!N11</f>
        <v>70018805</v>
      </c>
      <c r="V7" s="117">
        <f>'2.활용'!O31+'3.미활용'!O11</f>
        <v>176400700</v>
      </c>
      <c r="W7" s="117">
        <f t="shared" ref="W7:W22" si="5">U7+V7</f>
        <v>246419505</v>
      </c>
    </row>
    <row r="8" spans="1:23" ht="18.75" customHeight="1">
      <c r="A8" s="11" t="s">
        <v>71</v>
      </c>
      <c r="B8" s="12">
        <f t="shared" si="0"/>
        <v>37</v>
      </c>
      <c r="C8" s="13">
        <f>'4.매각'!E47</f>
        <v>20</v>
      </c>
      <c r="D8" s="217">
        <f t="shared" si="1"/>
        <v>17</v>
      </c>
      <c r="E8" s="14">
        <v>1</v>
      </c>
      <c r="F8" s="14">
        <v>0</v>
      </c>
      <c r="G8" s="14">
        <v>0</v>
      </c>
      <c r="H8" s="14">
        <v>0</v>
      </c>
      <c r="I8" s="14">
        <v>0</v>
      </c>
      <c r="J8" s="14">
        <v>1</v>
      </c>
      <c r="K8" s="15">
        <f t="shared" si="2"/>
        <v>2</v>
      </c>
      <c r="L8" s="14">
        <f>'2.활용'!Q49</f>
        <v>15</v>
      </c>
      <c r="M8" s="15">
        <f t="shared" si="3"/>
        <v>17</v>
      </c>
      <c r="N8" s="14">
        <v>0</v>
      </c>
      <c r="O8" s="14">
        <v>0</v>
      </c>
      <c r="P8" s="14">
        <v>0</v>
      </c>
      <c r="Q8" s="14">
        <v>0</v>
      </c>
      <c r="R8" s="16">
        <f t="shared" si="4"/>
        <v>0</v>
      </c>
      <c r="S8" s="117">
        <f>'2.활용'!L49:L49</f>
        <v>118268.90999999999</v>
      </c>
      <c r="T8" s="117">
        <f>'2.활용'!M49:M49</f>
        <v>188637.59999999998</v>
      </c>
      <c r="U8" s="117">
        <f>'2.활용'!N49:N49</f>
        <v>124534783</v>
      </c>
      <c r="V8" s="117">
        <f>'2.활용'!O49:O49</f>
        <v>101505748</v>
      </c>
      <c r="W8" s="117">
        <f t="shared" si="5"/>
        <v>226040531</v>
      </c>
    </row>
    <row r="9" spans="1:23" ht="18.75" customHeight="1">
      <c r="A9" s="11" t="s">
        <v>72</v>
      </c>
      <c r="B9" s="12">
        <f>C9+D9</f>
        <v>59</v>
      </c>
      <c r="C9" s="13">
        <f>'4.매각'!E88</f>
        <v>40</v>
      </c>
      <c r="D9" s="217">
        <f t="shared" si="1"/>
        <v>19</v>
      </c>
      <c r="E9" s="14">
        <v>3</v>
      </c>
      <c r="F9" s="14">
        <v>1</v>
      </c>
      <c r="G9" s="14">
        <v>0</v>
      </c>
      <c r="H9" s="14">
        <v>0</v>
      </c>
      <c r="I9" s="14">
        <v>0</v>
      </c>
      <c r="J9" s="14">
        <v>0</v>
      </c>
      <c r="K9" s="15">
        <f t="shared" si="2"/>
        <v>4</v>
      </c>
      <c r="L9" s="14">
        <f>'2.활용'!Q62</f>
        <v>8</v>
      </c>
      <c r="M9" s="15">
        <f t="shared" si="3"/>
        <v>12</v>
      </c>
      <c r="N9" s="14">
        <f>'3.미활용'!S19</f>
        <v>0</v>
      </c>
      <c r="O9" s="14">
        <f>'3.미활용'!T19</f>
        <v>0</v>
      </c>
      <c r="P9" s="14">
        <f>'3.미활용'!U19</f>
        <v>7</v>
      </c>
      <c r="Q9" s="14">
        <f>'3.미활용'!V19</f>
        <v>0</v>
      </c>
      <c r="R9" s="16">
        <f t="shared" si="4"/>
        <v>7</v>
      </c>
      <c r="S9" s="117">
        <f>'2.활용'!L62+'3.미활용'!L19</f>
        <v>25775.79</v>
      </c>
      <c r="T9" s="117">
        <f>'2.활용'!M62+'3.미활용'!M19</f>
        <v>184595</v>
      </c>
      <c r="U9" s="117">
        <f>'2.활용'!N62+'3.미활용'!N19</f>
        <v>12134327</v>
      </c>
      <c r="V9" s="117">
        <f>'2.활용'!O62+'3.미활용'!O19</f>
        <v>8490647</v>
      </c>
      <c r="W9" s="117">
        <f t="shared" si="5"/>
        <v>20624974</v>
      </c>
    </row>
    <row r="10" spans="1:23" ht="18.75" customHeight="1">
      <c r="A10" s="11" t="s">
        <v>73</v>
      </c>
      <c r="B10" s="12">
        <f t="shared" si="0"/>
        <v>14</v>
      </c>
      <c r="C10" s="13">
        <f>'4.매각'!E97</f>
        <v>8</v>
      </c>
      <c r="D10" s="217">
        <f t="shared" si="1"/>
        <v>6</v>
      </c>
      <c r="E10" s="14">
        <v>1</v>
      </c>
      <c r="F10" s="14">
        <v>0</v>
      </c>
      <c r="G10" s="14">
        <v>2</v>
      </c>
      <c r="H10" s="14">
        <v>0</v>
      </c>
      <c r="I10" s="14">
        <v>0</v>
      </c>
      <c r="J10" s="14">
        <v>0</v>
      </c>
      <c r="K10" s="15">
        <f t="shared" si="2"/>
        <v>3</v>
      </c>
      <c r="L10" s="14">
        <f>'2.활용'!Q69</f>
        <v>3</v>
      </c>
      <c r="M10" s="15">
        <f t="shared" si="3"/>
        <v>6</v>
      </c>
      <c r="N10" s="14">
        <v>0</v>
      </c>
      <c r="O10" s="14">
        <v>0</v>
      </c>
      <c r="P10" s="14">
        <v>0</v>
      </c>
      <c r="Q10" s="14">
        <v>0</v>
      </c>
      <c r="R10" s="16">
        <f t="shared" si="4"/>
        <v>0</v>
      </c>
      <c r="S10" s="117">
        <f>'2.활용'!L69</f>
        <v>11416.65</v>
      </c>
      <c r="T10" s="117">
        <f>'2.활용'!M69</f>
        <v>80527</v>
      </c>
      <c r="U10" s="117">
        <f>'2.활용'!N69</f>
        <v>4395988</v>
      </c>
      <c r="V10" s="117">
        <f>'2.활용'!O69</f>
        <v>6694711</v>
      </c>
      <c r="W10" s="117">
        <f t="shared" si="5"/>
        <v>11090699</v>
      </c>
    </row>
    <row r="11" spans="1:23" ht="18.75" customHeight="1">
      <c r="A11" s="11" t="s">
        <v>74</v>
      </c>
      <c r="B11" s="12">
        <f t="shared" si="0"/>
        <v>8</v>
      </c>
      <c r="C11" s="13">
        <f>'4.매각'!E103</f>
        <v>5</v>
      </c>
      <c r="D11" s="217">
        <f t="shared" si="1"/>
        <v>3</v>
      </c>
      <c r="E11" s="14">
        <v>1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5">
        <f t="shared" si="2"/>
        <v>1</v>
      </c>
      <c r="L11" s="14">
        <v>1</v>
      </c>
      <c r="M11" s="15">
        <f t="shared" si="3"/>
        <v>2</v>
      </c>
      <c r="N11" s="14">
        <f>'3.미활용'!S21</f>
        <v>0</v>
      </c>
      <c r="O11" s="14">
        <f>'3.미활용'!T21</f>
        <v>1</v>
      </c>
      <c r="P11" s="14">
        <f>'3.미활용'!U21</f>
        <v>0</v>
      </c>
      <c r="Q11" s="14">
        <f>'3.미활용'!V21</f>
        <v>0</v>
      </c>
      <c r="R11" s="16">
        <f t="shared" si="4"/>
        <v>1</v>
      </c>
      <c r="S11" s="117">
        <f>'2.활용'!L72+'3.미활용'!L20</f>
        <v>1952</v>
      </c>
      <c r="T11" s="117">
        <f>'2.활용'!M72+'3.미활용'!M20</f>
        <v>40441</v>
      </c>
      <c r="U11" s="117">
        <f>'2.활용'!N72+'3.미활용'!N20</f>
        <v>630316</v>
      </c>
      <c r="V11" s="117">
        <f>'2.활용'!O72+'3.미활용'!O20</f>
        <v>2950172</v>
      </c>
      <c r="W11" s="117">
        <f t="shared" si="5"/>
        <v>3580488</v>
      </c>
    </row>
    <row r="12" spans="1:23" ht="18.75" customHeight="1">
      <c r="A12" s="11" t="s">
        <v>75</v>
      </c>
      <c r="B12" s="12">
        <f t="shared" si="0"/>
        <v>27</v>
      </c>
      <c r="C12" s="13">
        <f>'4.매각'!E114</f>
        <v>10</v>
      </c>
      <c r="D12" s="217">
        <f t="shared" si="1"/>
        <v>17</v>
      </c>
      <c r="E12" s="14">
        <v>0</v>
      </c>
      <c r="F12" s="14">
        <v>1</v>
      </c>
      <c r="G12" s="14">
        <v>0</v>
      </c>
      <c r="H12" s="14">
        <v>0</v>
      </c>
      <c r="I12" s="14">
        <v>1</v>
      </c>
      <c r="J12" s="14"/>
      <c r="K12" s="15">
        <f t="shared" si="2"/>
        <v>2</v>
      </c>
      <c r="L12" s="14">
        <f>'2.활용'!Q86</f>
        <v>11</v>
      </c>
      <c r="M12" s="15">
        <f t="shared" si="3"/>
        <v>13</v>
      </c>
      <c r="N12" s="14">
        <f>'3.미활용'!S26</f>
        <v>1</v>
      </c>
      <c r="O12" s="14">
        <f>'3.미활용'!T26</f>
        <v>0</v>
      </c>
      <c r="P12" s="14">
        <f>'3.미활용'!U26</f>
        <v>3</v>
      </c>
      <c r="Q12" s="14">
        <f>'3.미활용'!V26</f>
        <v>0</v>
      </c>
      <c r="R12" s="16">
        <f t="shared" si="4"/>
        <v>4</v>
      </c>
      <c r="S12" s="117">
        <f>'2.활용'!L86+'3.미활용'!L26</f>
        <v>38271.120000000003</v>
      </c>
      <c r="T12" s="117">
        <f>'2.활용'!M86+'3.미활용'!M26</f>
        <v>175559.4</v>
      </c>
      <c r="U12" s="117">
        <f>'2.활용'!N86+'3.미활용'!N26</f>
        <v>40584903</v>
      </c>
      <c r="V12" s="117">
        <f>'2.활용'!O86+'3.미활용'!O26</f>
        <v>20195689</v>
      </c>
      <c r="W12" s="117">
        <f t="shared" si="5"/>
        <v>60780592</v>
      </c>
    </row>
    <row r="13" spans="1:23" ht="18.75" customHeight="1">
      <c r="A13" s="11" t="s">
        <v>76</v>
      </c>
      <c r="B13" s="12">
        <f t="shared" si="0"/>
        <v>13</v>
      </c>
      <c r="C13" s="13">
        <f>'4.매각'!E127</f>
        <v>12</v>
      </c>
      <c r="D13" s="217">
        <f t="shared" si="1"/>
        <v>1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5">
        <f t="shared" si="2"/>
        <v>0</v>
      </c>
      <c r="L13" s="14">
        <v>1</v>
      </c>
      <c r="M13" s="15">
        <f t="shared" si="3"/>
        <v>1</v>
      </c>
      <c r="N13" s="14">
        <v>0</v>
      </c>
      <c r="O13" s="14">
        <v>0</v>
      </c>
      <c r="P13" s="14">
        <v>0</v>
      </c>
      <c r="Q13" s="14">
        <v>0</v>
      </c>
      <c r="R13" s="16">
        <f t="shared" si="4"/>
        <v>0</v>
      </c>
      <c r="S13" s="117">
        <f>'2.활용'!L87</f>
        <v>421.4</v>
      </c>
      <c r="T13" s="117">
        <f>'2.활용'!M87</f>
        <v>9299</v>
      </c>
      <c r="U13" s="117">
        <f>'2.활용'!N87</f>
        <v>3066562</v>
      </c>
      <c r="V13" s="117">
        <f>'2.활용'!O87</f>
        <v>2643487</v>
      </c>
      <c r="W13" s="117">
        <f t="shared" si="5"/>
        <v>5710049</v>
      </c>
    </row>
    <row r="14" spans="1:23" ht="18.75" customHeight="1">
      <c r="A14" s="11" t="s">
        <v>77</v>
      </c>
      <c r="B14" s="12">
        <f t="shared" si="0"/>
        <v>179</v>
      </c>
      <c r="C14" s="13">
        <f>'4.매각'!E193</f>
        <v>58</v>
      </c>
      <c r="D14" s="217">
        <f t="shared" si="1"/>
        <v>121</v>
      </c>
      <c r="E14" s="14">
        <v>36</v>
      </c>
      <c r="F14" s="14">
        <v>2</v>
      </c>
      <c r="G14" s="14">
        <v>8</v>
      </c>
      <c r="H14" s="14">
        <v>3</v>
      </c>
      <c r="I14" s="14">
        <v>10</v>
      </c>
      <c r="J14" s="14">
        <v>3</v>
      </c>
      <c r="K14" s="15">
        <f t="shared" si="2"/>
        <v>62</v>
      </c>
      <c r="L14" s="14">
        <f>'2.활용'!Q193</f>
        <v>42</v>
      </c>
      <c r="M14" s="15">
        <f t="shared" si="3"/>
        <v>104</v>
      </c>
      <c r="N14" s="14">
        <f>'3.미활용'!S44</f>
        <v>0</v>
      </c>
      <c r="O14" s="14">
        <f>'3.미활용'!T44</f>
        <v>2</v>
      </c>
      <c r="P14" s="14">
        <f>'3.미활용'!U44</f>
        <v>12</v>
      </c>
      <c r="Q14" s="14">
        <f>'3.미활용'!V44</f>
        <v>3</v>
      </c>
      <c r="R14" s="16">
        <f t="shared" si="4"/>
        <v>17</v>
      </c>
      <c r="S14" s="117">
        <f>'2.활용'!L193+'3.미활용'!L44</f>
        <v>184969.65200000006</v>
      </c>
      <c r="T14" s="117">
        <f>'2.활용'!M193+'3.미활용'!M44</f>
        <v>1683579</v>
      </c>
      <c r="U14" s="117">
        <f>'2.활용'!N193+'3.미활용'!N44</f>
        <v>106981247</v>
      </c>
      <c r="V14" s="117">
        <f>'2.활용'!O193+'3.미활용'!O44</f>
        <v>179848131</v>
      </c>
      <c r="W14" s="117">
        <f t="shared" si="5"/>
        <v>286829378</v>
      </c>
    </row>
    <row r="15" spans="1:23" ht="18.75" customHeight="1">
      <c r="A15" s="11" t="s">
        <v>78</v>
      </c>
      <c r="B15" s="12">
        <f t="shared" si="0"/>
        <v>479</v>
      </c>
      <c r="C15" s="13">
        <f>'4.매각'!E471</f>
        <v>276</v>
      </c>
      <c r="D15" s="217">
        <f t="shared" si="1"/>
        <v>203</v>
      </c>
      <c r="E15" s="14">
        <v>24</v>
      </c>
      <c r="F15" s="14">
        <v>2</v>
      </c>
      <c r="G15" s="14">
        <v>11</v>
      </c>
      <c r="H15" s="14">
        <v>1</v>
      </c>
      <c r="I15" s="14">
        <v>78</v>
      </c>
      <c r="J15" s="14">
        <v>5</v>
      </c>
      <c r="K15" s="15">
        <f t="shared" si="2"/>
        <v>121</v>
      </c>
      <c r="L15" s="14">
        <f>'2.활용'!Q342</f>
        <v>27</v>
      </c>
      <c r="M15" s="15">
        <f t="shared" si="3"/>
        <v>148</v>
      </c>
      <c r="N15" s="14">
        <f>'3.미활용'!S100</f>
        <v>10</v>
      </c>
      <c r="O15" s="14">
        <f>'3.미활용'!T100</f>
        <v>2</v>
      </c>
      <c r="P15" s="14">
        <f>'3.미활용'!U100</f>
        <v>43</v>
      </c>
      <c r="Q15" s="14">
        <f>'3.미활용'!V100</f>
        <v>0</v>
      </c>
      <c r="R15" s="16">
        <f t="shared" si="4"/>
        <v>55</v>
      </c>
      <c r="S15" s="117">
        <f>'2.활용'!L342+'3.미활용'!L100</f>
        <v>149005.57</v>
      </c>
      <c r="T15" s="117">
        <f>'2.활용'!M342+'3.미활용'!M100</f>
        <v>4208300.49</v>
      </c>
      <c r="U15" s="117">
        <f>'2.활용'!N342+'3.미활용'!N100</f>
        <v>58631822</v>
      </c>
      <c r="V15" s="117">
        <f>'2.활용'!O342+'3.미활용'!O100</f>
        <v>36739839</v>
      </c>
      <c r="W15" s="117">
        <f t="shared" si="5"/>
        <v>95371661</v>
      </c>
    </row>
    <row r="16" spans="1:23" ht="18.75" customHeight="1">
      <c r="A16" s="11" t="s">
        <v>79</v>
      </c>
      <c r="B16" s="12">
        <f t="shared" si="0"/>
        <v>260</v>
      </c>
      <c r="C16" s="13">
        <f>'4.매각'!E603</f>
        <v>131</v>
      </c>
      <c r="D16" s="217">
        <f t="shared" si="1"/>
        <v>129</v>
      </c>
      <c r="E16" s="14">
        <v>19</v>
      </c>
      <c r="F16" s="14">
        <v>7</v>
      </c>
      <c r="G16" s="14">
        <v>8</v>
      </c>
      <c r="H16" s="14">
        <v>0</v>
      </c>
      <c r="I16" s="14">
        <v>45</v>
      </c>
      <c r="J16" s="14">
        <v>1</v>
      </c>
      <c r="K16" s="15">
        <f t="shared" si="2"/>
        <v>80</v>
      </c>
      <c r="L16" s="14">
        <f>'2.활용'!Q451</f>
        <v>28</v>
      </c>
      <c r="M16" s="15">
        <f t="shared" si="3"/>
        <v>108</v>
      </c>
      <c r="N16" s="14">
        <f>'3.미활용'!S122</f>
        <v>13</v>
      </c>
      <c r="O16" s="14">
        <f>'3.미활용'!T122</f>
        <v>5</v>
      </c>
      <c r="P16" s="14">
        <f>'3.미활용'!U122</f>
        <v>3</v>
      </c>
      <c r="Q16" s="14">
        <f>'3.미활용'!V122</f>
        <v>0</v>
      </c>
      <c r="R16" s="16">
        <f t="shared" si="4"/>
        <v>21</v>
      </c>
      <c r="S16" s="117">
        <f>'2.활용'!L451+'3.미활용'!L122</f>
        <v>172518.09000000003</v>
      </c>
      <c r="T16" s="117">
        <f>'2.활용'!M451+'3.미활용'!M122</f>
        <v>6772540.5999999996</v>
      </c>
      <c r="U16" s="117">
        <f>'2.활용'!N451+'3.미활용'!N122</f>
        <v>114062669</v>
      </c>
      <c r="V16" s="117">
        <f>'2.활용'!O451+'3.미활용'!O122</f>
        <v>59867451</v>
      </c>
      <c r="W16" s="117">
        <f t="shared" si="5"/>
        <v>173930120</v>
      </c>
    </row>
    <row r="17" spans="1:23" ht="18.75" customHeight="1">
      <c r="A17" s="11" t="s">
        <v>80</v>
      </c>
      <c r="B17" s="12">
        <f t="shared" si="0"/>
        <v>271</v>
      </c>
      <c r="C17" s="13">
        <f>'4.매각'!E820</f>
        <v>216</v>
      </c>
      <c r="D17" s="217">
        <f t="shared" si="1"/>
        <v>55</v>
      </c>
      <c r="E17" s="14">
        <v>8</v>
      </c>
      <c r="F17" s="14">
        <v>0</v>
      </c>
      <c r="G17" s="14">
        <v>1</v>
      </c>
      <c r="H17" s="14">
        <v>2</v>
      </c>
      <c r="I17" s="14">
        <v>2</v>
      </c>
      <c r="J17" s="14">
        <v>0</v>
      </c>
      <c r="K17" s="15">
        <f t="shared" si="2"/>
        <v>13</v>
      </c>
      <c r="L17" s="14">
        <f>'2.활용'!Q489</f>
        <v>24</v>
      </c>
      <c r="M17" s="15">
        <f t="shared" si="3"/>
        <v>37</v>
      </c>
      <c r="N17" s="14">
        <f>'3.미활용'!S141</f>
        <v>9</v>
      </c>
      <c r="O17" s="14">
        <f>'3.미활용'!T141</f>
        <v>1</v>
      </c>
      <c r="P17" s="14">
        <f>'3.미활용'!U141</f>
        <v>0</v>
      </c>
      <c r="Q17" s="14">
        <f>'3.미활용'!V141</f>
        <v>8</v>
      </c>
      <c r="R17" s="16">
        <f t="shared" si="4"/>
        <v>18</v>
      </c>
      <c r="S17" s="117">
        <f>'2.활용'!L489+'3.미활용'!L141</f>
        <v>98929.33</v>
      </c>
      <c r="T17" s="117">
        <f>'2.활용'!M489+'3.미활용'!M141</f>
        <v>768128</v>
      </c>
      <c r="U17" s="117">
        <f>'2.활용'!N489+'3.미활용'!N141</f>
        <v>83221146</v>
      </c>
      <c r="V17" s="117">
        <f>'2.활용'!O489+'3.미활용'!O141</f>
        <v>13042870</v>
      </c>
      <c r="W17" s="117">
        <f t="shared" si="5"/>
        <v>96264016</v>
      </c>
    </row>
    <row r="18" spans="1:23" ht="18.75" customHeight="1">
      <c r="A18" s="11" t="s">
        <v>81</v>
      </c>
      <c r="B18" s="12">
        <f t="shared" si="0"/>
        <v>327</v>
      </c>
      <c r="C18" s="13">
        <f>'4.매각'!E1093</f>
        <v>272</v>
      </c>
      <c r="D18" s="217">
        <f t="shared" si="1"/>
        <v>55</v>
      </c>
      <c r="E18" s="14">
        <v>2</v>
      </c>
      <c r="F18" s="14">
        <v>2</v>
      </c>
      <c r="G18" s="14">
        <v>4</v>
      </c>
      <c r="H18" s="14">
        <v>0</v>
      </c>
      <c r="I18" s="14">
        <v>1</v>
      </c>
      <c r="J18" s="14">
        <v>0</v>
      </c>
      <c r="K18" s="15">
        <f t="shared" si="2"/>
        <v>9</v>
      </c>
      <c r="L18" s="14">
        <f>'2.활용'!Q538</f>
        <v>39</v>
      </c>
      <c r="M18" s="15">
        <f t="shared" si="3"/>
        <v>48</v>
      </c>
      <c r="N18" s="14">
        <f>'3.미활용'!S149</f>
        <v>0</v>
      </c>
      <c r="O18" s="14">
        <f>'3.미활용'!T149</f>
        <v>0</v>
      </c>
      <c r="P18" s="14">
        <f>'3.미활용'!U149</f>
        <v>0</v>
      </c>
      <c r="Q18" s="14">
        <f>'3.미활용'!V149</f>
        <v>7</v>
      </c>
      <c r="R18" s="16">
        <f t="shared" si="4"/>
        <v>7</v>
      </c>
      <c r="S18" s="117">
        <f>'2.활용'!L538+'3.미활용'!L149</f>
        <v>107117.91500000001</v>
      </c>
      <c r="T18" s="117">
        <f>'2.활용'!M538+'3.미활용'!M149</f>
        <v>826847.89999999991</v>
      </c>
      <c r="U18" s="117">
        <f>'2.활용'!N538+'3.미활용'!N149</f>
        <v>82789985</v>
      </c>
      <c r="V18" s="117">
        <f>'2.활용'!O538+'3.미활용'!O149</f>
        <v>17603182</v>
      </c>
      <c r="W18" s="117">
        <f t="shared" si="5"/>
        <v>100393167</v>
      </c>
    </row>
    <row r="19" spans="1:23" ht="18.75" customHeight="1">
      <c r="A19" s="11" t="s">
        <v>82</v>
      </c>
      <c r="B19" s="12">
        <f t="shared" si="0"/>
        <v>839</v>
      </c>
      <c r="C19" s="13">
        <f>'4.매각'!E1752</f>
        <v>658</v>
      </c>
      <c r="D19" s="217">
        <f t="shared" si="1"/>
        <v>181</v>
      </c>
      <c r="E19" s="14">
        <v>15</v>
      </c>
      <c r="F19" s="14">
        <v>2</v>
      </c>
      <c r="G19" s="14">
        <v>4</v>
      </c>
      <c r="H19" s="14">
        <v>0</v>
      </c>
      <c r="I19" s="14">
        <v>14</v>
      </c>
      <c r="J19" s="14">
        <v>2</v>
      </c>
      <c r="K19" s="15">
        <f t="shared" si="2"/>
        <v>37</v>
      </c>
      <c r="L19" s="14">
        <f>'2.활용'!Q637</f>
        <v>61</v>
      </c>
      <c r="M19" s="15">
        <f t="shared" si="3"/>
        <v>98</v>
      </c>
      <c r="N19" s="14">
        <f>'3.미활용'!S233</f>
        <v>50</v>
      </c>
      <c r="O19" s="14">
        <f>'3.미활용'!T233</f>
        <v>11</v>
      </c>
      <c r="P19" s="14">
        <f>'3.미활용'!U233</f>
        <v>4</v>
      </c>
      <c r="Q19" s="14">
        <f>'3.미활용'!V233</f>
        <v>18</v>
      </c>
      <c r="R19" s="16">
        <f t="shared" si="4"/>
        <v>83</v>
      </c>
      <c r="S19" s="117">
        <f>'2.활용'!L637+'3.미활용'!L233</f>
        <v>250686.21000000002</v>
      </c>
      <c r="T19" s="117">
        <f>'2.활용'!M637+'3.미활용'!M233</f>
        <v>3728701.42</v>
      </c>
      <c r="U19" s="117">
        <f>'2.활용'!N637+'3.미활용'!N233</f>
        <v>135661038</v>
      </c>
      <c r="V19" s="117">
        <f>'2.활용'!O637+'3.미활용'!O233</f>
        <v>43657539</v>
      </c>
      <c r="W19" s="117">
        <f t="shared" si="5"/>
        <v>179318577</v>
      </c>
    </row>
    <row r="20" spans="1:23" ht="18.75" customHeight="1">
      <c r="A20" s="11" t="s">
        <v>83</v>
      </c>
      <c r="B20" s="12">
        <f t="shared" si="0"/>
        <v>737</v>
      </c>
      <c r="C20" s="13">
        <f>'4.매각'!E2249</f>
        <v>496</v>
      </c>
      <c r="D20" s="217">
        <f t="shared" si="1"/>
        <v>241</v>
      </c>
      <c r="E20" s="14">
        <v>45</v>
      </c>
      <c r="F20" s="14">
        <v>5</v>
      </c>
      <c r="G20" s="14">
        <v>21</v>
      </c>
      <c r="H20" s="14">
        <v>4</v>
      </c>
      <c r="I20" s="14">
        <v>17</v>
      </c>
      <c r="J20" s="14">
        <v>28</v>
      </c>
      <c r="K20" s="15">
        <f t="shared" si="2"/>
        <v>120</v>
      </c>
      <c r="L20" s="14">
        <f>'2.활용'!Q825</f>
        <v>67</v>
      </c>
      <c r="M20" s="15">
        <f t="shared" si="3"/>
        <v>187</v>
      </c>
      <c r="N20" s="14">
        <f>'3.미활용'!S288</f>
        <v>19</v>
      </c>
      <c r="O20" s="14">
        <f>'3.미활용'!T288</f>
        <v>19</v>
      </c>
      <c r="P20" s="14">
        <f>'3.미활용'!U288</f>
        <v>10</v>
      </c>
      <c r="Q20" s="14">
        <f>'3.미활용'!V288</f>
        <v>6</v>
      </c>
      <c r="R20" s="16">
        <f t="shared" si="4"/>
        <v>54</v>
      </c>
      <c r="S20" s="117">
        <f>'2.활용'!L825+'3.미활용'!L288</f>
        <v>340459.23</v>
      </c>
      <c r="T20" s="117">
        <f>'2.활용'!M825+'3.미활용'!M288</f>
        <v>3367975.4019999998</v>
      </c>
      <c r="U20" s="117">
        <f>'2.활용'!N825+'3.미활용'!N288</f>
        <v>190918054</v>
      </c>
      <c r="V20" s="117">
        <f>'2.활용'!O825+'3.미활용'!O288</f>
        <v>120639488</v>
      </c>
      <c r="W20" s="117">
        <f t="shared" si="5"/>
        <v>311557542</v>
      </c>
    </row>
    <row r="21" spans="1:23" ht="18.75" customHeight="1">
      <c r="A21" s="11" t="s">
        <v>84</v>
      </c>
      <c r="B21" s="12">
        <f t="shared" si="0"/>
        <v>585</v>
      </c>
      <c r="C21" s="13">
        <f>'4.매각'!E2610</f>
        <v>360</v>
      </c>
      <c r="D21" s="217">
        <f t="shared" si="1"/>
        <v>225</v>
      </c>
      <c r="E21" s="14">
        <v>36</v>
      </c>
      <c r="F21" s="14">
        <v>8</v>
      </c>
      <c r="G21" s="14">
        <v>16</v>
      </c>
      <c r="H21" s="14">
        <v>4</v>
      </c>
      <c r="I21" s="14">
        <v>26</v>
      </c>
      <c r="J21" s="14">
        <v>4</v>
      </c>
      <c r="K21" s="15">
        <f t="shared" si="2"/>
        <v>94</v>
      </c>
      <c r="L21" s="14">
        <f>'2.활용'!Q976</f>
        <v>56</v>
      </c>
      <c r="M21" s="15">
        <f t="shared" si="3"/>
        <v>150</v>
      </c>
      <c r="N21" s="14">
        <f>'3.미활용'!S364</f>
        <v>40</v>
      </c>
      <c r="O21" s="14">
        <f>'3.미활용'!T364</f>
        <v>25</v>
      </c>
      <c r="P21" s="14">
        <f>'3.미활용'!U364</f>
        <v>8</v>
      </c>
      <c r="Q21" s="14">
        <f>'3.미활용'!V364</f>
        <v>2</v>
      </c>
      <c r="R21" s="16">
        <f t="shared" si="4"/>
        <v>75</v>
      </c>
      <c r="S21" s="117">
        <f>'2.활용'!L976+'3.미활용'!L364</f>
        <v>244739.35999999996</v>
      </c>
      <c r="T21" s="117">
        <f>'2.활용'!M976+'3.미활용'!M364</f>
        <v>2051584.0999999999</v>
      </c>
      <c r="U21" s="117">
        <f>'2.활용'!N976+'3.미활용'!N364</f>
        <v>34534411</v>
      </c>
      <c r="V21" s="117">
        <f>'2.활용'!O976+'3.미활용'!O364</f>
        <v>39187511</v>
      </c>
      <c r="W21" s="117">
        <f t="shared" si="5"/>
        <v>73721922</v>
      </c>
    </row>
    <row r="22" spans="1:23" ht="18.75" customHeight="1">
      <c r="A22" s="11" t="s">
        <v>85</v>
      </c>
      <c r="B22" s="12">
        <f t="shared" si="0"/>
        <v>35</v>
      </c>
      <c r="C22" s="13">
        <f>'4.매각'!E2615</f>
        <v>4</v>
      </c>
      <c r="D22" s="217">
        <f t="shared" si="1"/>
        <v>31</v>
      </c>
      <c r="E22" s="14">
        <v>1</v>
      </c>
      <c r="F22" s="14">
        <v>0</v>
      </c>
      <c r="G22" s="14">
        <v>3</v>
      </c>
      <c r="H22" s="14">
        <v>1</v>
      </c>
      <c r="I22" s="14">
        <v>10</v>
      </c>
      <c r="J22" s="14">
        <v>1</v>
      </c>
      <c r="K22" s="15">
        <f t="shared" si="2"/>
        <v>16</v>
      </c>
      <c r="L22" s="14">
        <f>'2.활용'!Q997</f>
        <v>4</v>
      </c>
      <c r="M22" s="15">
        <f t="shared" si="3"/>
        <v>20</v>
      </c>
      <c r="N22" s="14">
        <f>'3.미활용'!S376</f>
        <v>0</v>
      </c>
      <c r="O22" s="14">
        <f>'3.미활용'!T376</f>
        <v>10</v>
      </c>
      <c r="P22" s="14">
        <f>'3.미활용'!U376</f>
        <v>0</v>
      </c>
      <c r="Q22" s="14">
        <f>'3.미활용'!V376</f>
        <v>1</v>
      </c>
      <c r="R22" s="16">
        <f t="shared" si="4"/>
        <v>11</v>
      </c>
      <c r="S22" s="117">
        <f>'2.활용'!L997+'3.미활용'!L376</f>
        <v>17048.39</v>
      </c>
      <c r="T22" s="117">
        <f>'2.활용'!M997+'3.미활용'!M376</f>
        <v>326506</v>
      </c>
      <c r="U22" s="117">
        <f>'2.활용'!N997+'3.미활용'!N376</f>
        <v>5017409</v>
      </c>
      <c r="V22" s="117">
        <f>'2.활용'!O997+'3.미활용'!O376</f>
        <v>9327453</v>
      </c>
      <c r="W22" s="117">
        <f t="shared" si="5"/>
        <v>14344862</v>
      </c>
    </row>
    <row r="23" spans="1:23" ht="18.75" customHeight="1">
      <c r="A23" s="120" t="s">
        <v>87</v>
      </c>
      <c r="B23" s="119">
        <f>SUM(B6:B22)</f>
        <v>3922</v>
      </c>
      <c r="C23" s="119">
        <f t="shared" ref="C23:W23" si="6">SUM(C6:C22)</f>
        <v>2587</v>
      </c>
      <c r="D23" s="119">
        <f t="shared" si="6"/>
        <v>1335</v>
      </c>
      <c r="E23" s="119">
        <f t="shared" si="6"/>
        <v>194</v>
      </c>
      <c r="F23" s="119">
        <f t="shared" si="6"/>
        <v>30</v>
      </c>
      <c r="G23" s="119">
        <f t="shared" si="6"/>
        <v>78</v>
      </c>
      <c r="H23" s="119">
        <f t="shared" si="6"/>
        <v>15</v>
      </c>
      <c r="I23" s="119">
        <f t="shared" si="6"/>
        <v>204</v>
      </c>
      <c r="J23" s="119">
        <f t="shared" si="6"/>
        <v>45</v>
      </c>
      <c r="K23" s="119">
        <f t="shared" si="6"/>
        <v>566</v>
      </c>
      <c r="L23" s="119">
        <f t="shared" si="6"/>
        <v>411</v>
      </c>
      <c r="M23" s="119">
        <f t="shared" si="6"/>
        <v>977</v>
      </c>
      <c r="N23" s="119">
        <f>SUM(N6:N22)</f>
        <v>142</v>
      </c>
      <c r="O23" s="119">
        <f t="shared" si="6"/>
        <v>76</v>
      </c>
      <c r="P23" s="119">
        <f>SUM(P6:P22)</f>
        <v>95</v>
      </c>
      <c r="Q23" s="119">
        <f t="shared" si="6"/>
        <v>45</v>
      </c>
      <c r="R23" s="119">
        <f t="shared" si="6"/>
        <v>358</v>
      </c>
      <c r="S23" s="119">
        <f>SUM(S6:S22)</f>
        <v>1922289.4269999997</v>
      </c>
      <c r="T23" s="119">
        <f t="shared" si="6"/>
        <v>24780072.511999998</v>
      </c>
      <c r="U23" s="119">
        <f t="shared" si="6"/>
        <v>1080097417</v>
      </c>
      <c r="V23" s="119">
        <f t="shared" si="6"/>
        <v>980117395</v>
      </c>
      <c r="W23" s="119">
        <f t="shared" si="6"/>
        <v>2060214812</v>
      </c>
    </row>
  </sheetData>
  <mergeCells count="11">
    <mergeCell ref="A3:A5"/>
    <mergeCell ref="B3:B5"/>
    <mergeCell ref="C3:C5"/>
    <mergeCell ref="D3:D5"/>
    <mergeCell ref="E3:M3"/>
    <mergeCell ref="S3:T4"/>
    <mergeCell ref="U3:W4"/>
    <mergeCell ref="E4:K4"/>
    <mergeCell ref="L4:L5"/>
    <mergeCell ref="M4:M5"/>
    <mergeCell ref="N3:R4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C1FB1-7FB6-4488-8959-F4B21776DEFD}">
  <dimension ref="A1:W1002"/>
  <sheetViews>
    <sheetView zoomScale="78" zoomScaleNormal="78" workbookViewId="0">
      <pane ySplit="4" topLeftCell="A418" activePane="bottomLeft" state="frozen"/>
      <selection pane="bottomLeft" activeCell="D436" sqref="D436"/>
    </sheetView>
  </sheetViews>
  <sheetFormatPr defaultRowHeight="16.5"/>
  <cols>
    <col min="1" max="2" width="7" style="45" customWidth="1"/>
    <col min="3" max="3" width="6.375" style="45" bestFit="1" customWidth="1"/>
    <col min="4" max="4" width="15.75" style="45" bestFit="1" customWidth="1"/>
    <col min="5" max="5" width="6.375" style="45" bestFit="1" customWidth="1"/>
    <col min="6" max="7" width="9" style="45"/>
    <col min="8" max="8" width="16.25" style="45" bestFit="1" customWidth="1"/>
    <col min="9" max="9" width="9" style="45"/>
    <col min="10" max="10" width="15.375" style="45" bestFit="1" customWidth="1"/>
    <col min="11" max="11" width="10.75" style="45" bestFit="1" customWidth="1"/>
    <col min="12" max="13" width="10.875" style="234" customWidth="1"/>
    <col min="14" max="16" width="10.875" style="45" customWidth="1"/>
    <col min="17" max="17" width="11.375" style="257" bestFit="1" customWidth="1"/>
    <col min="18" max="18" width="20.625" style="257" customWidth="1"/>
    <col min="19" max="19" width="13.375" style="257" bestFit="1" customWidth="1"/>
    <col min="20" max="20" width="19.125" style="257" customWidth="1"/>
    <col min="21" max="21" width="25.375" style="257" customWidth="1"/>
    <col min="22" max="16384" width="9" style="45"/>
  </cols>
  <sheetData>
    <row r="1" spans="1:21" ht="24">
      <c r="A1" s="21" t="s">
        <v>26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85"/>
      <c r="M1" s="285"/>
      <c r="N1" s="242"/>
      <c r="O1" s="242"/>
      <c r="P1" s="242"/>
      <c r="Q1" s="286"/>
      <c r="R1" s="286"/>
      <c r="S1" s="286"/>
      <c r="T1" s="286"/>
      <c r="U1" s="286"/>
    </row>
    <row r="2" spans="1:21">
      <c r="A2" s="19"/>
      <c r="B2" s="22"/>
      <c r="C2" s="23"/>
      <c r="D2" s="23"/>
      <c r="E2" s="23"/>
      <c r="F2" s="22"/>
      <c r="G2" s="22"/>
      <c r="H2" s="22"/>
      <c r="I2" s="24"/>
      <c r="J2" s="25"/>
      <c r="K2" s="25"/>
      <c r="L2" s="220"/>
      <c r="M2" s="220"/>
      <c r="N2" s="304"/>
      <c r="O2" s="25"/>
      <c r="P2" s="20"/>
      <c r="Q2" s="20"/>
      <c r="R2" s="20"/>
      <c r="S2" s="22"/>
      <c r="T2" s="22"/>
      <c r="U2" s="26"/>
    </row>
    <row r="3" spans="1:21">
      <c r="A3" s="530" t="s">
        <v>27</v>
      </c>
      <c r="B3" s="530" t="s">
        <v>28</v>
      </c>
      <c r="C3" s="530" t="s">
        <v>29</v>
      </c>
      <c r="D3" s="530" t="s">
        <v>30</v>
      </c>
      <c r="E3" s="530" t="s">
        <v>31</v>
      </c>
      <c r="F3" s="530" t="s">
        <v>32</v>
      </c>
      <c r="G3" s="530" t="s">
        <v>33</v>
      </c>
      <c r="H3" s="531" t="s">
        <v>34</v>
      </c>
      <c r="I3" s="531"/>
      <c r="J3" s="531"/>
      <c r="K3" s="531"/>
      <c r="L3" s="532" t="s">
        <v>35</v>
      </c>
      <c r="M3" s="532"/>
      <c r="N3" s="533" t="s">
        <v>131</v>
      </c>
      <c r="O3" s="533"/>
      <c r="P3" s="533"/>
      <c r="Q3" s="526" t="s">
        <v>37</v>
      </c>
      <c r="R3" s="526"/>
      <c r="S3" s="527" t="s">
        <v>38</v>
      </c>
      <c r="T3" s="528"/>
      <c r="U3" s="529"/>
    </row>
    <row r="4" spans="1:21" ht="27">
      <c r="A4" s="530"/>
      <c r="B4" s="530"/>
      <c r="C4" s="530"/>
      <c r="D4" s="530"/>
      <c r="E4" s="530"/>
      <c r="F4" s="530"/>
      <c r="G4" s="530"/>
      <c r="H4" s="489" t="s">
        <v>39</v>
      </c>
      <c r="I4" s="489" t="s">
        <v>40</v>
      </c>
      <c r="J4" s="493" t="s">
        <v>41</v>
      </c>
      <c r="K4" s="493" t="s">
        <v>42</v>
      </c>
      <c r="L4" s="492" t="s">
        <v>21</v>
      </c>
      <c r="M4" s="492" t="s">
        <v>22</v>
      </c>
      <c r="N4" s="47" t="s">
        <v>23</v>
      </c>
      <c r="O4" s="47" t="s">
        <v>24</v>
      </c>
      <c r="P4" s="47" t="s">
        <v>25</v>
      </c>
      <c r="Q4" s="490" t="s">
        <v>43</v>
      </c>
      <c r="R4" s="490" t="s">
        <v>44</v>
      </c>
      <c r="S4" s="490" t="s">
        <v>45</v>
      </c>
      <c r="T4" s="490" t="s">
        <v>46</v>
      </c>
      <c r="U4" s="489" t="s">
        <v>47</v>
      </c>
    </row>
    <row r="5" spans="1:21" s="49" customFormat="1">
      <c r="A5" s="60">
        <v>1</v>
      </c>
      <c r="B5" s="70" t="s">
        <v>70</v>
      </c>
      <c r="C5" s="70" t="s">
        <v>6891</v>
      </c>
      <c r="D5" s="70" t="s">
        <v>6986</v>
      </c>
      <c r="E5" s="70" t="s">
        <v>145</v>
      </c>
      <c r="F5" s="52" t="s">
        <v>954</v>
      </c>
      <c r="G5" s="52">
        <v>1993</v>
      </c>
      <c r="H5" s="52" t="s">
        <v>6892</v>
      </c>
      <c r="I5" s="52" t="s">
        <v>6987</v>
      </c>
      <c r="J5" s="52" t="s">
        <v>6988</v>
      </c>
      <c r="K5" s="52" t="s">
        <v>134</v>
      </c>
      <c r="L5" s="221">
        <v>840.03</v>
      </c>
      <c r="M5" s="221">
        <v>9808</v>
      </c>
      <c r="N5" s="61">
        <v>546373</v>
      </c>
      <c r="O5" s="61">
        <v>459773</v>
      </c>
      <c r="P5" s="61">
        <v>1006146</v>
      </c>
      <c r="Q5" s="62" t="s">
        <v>202</v>
      </c>
      <c r="R5" s="68" t="s">
        <v>6893</v>
      </c>
      <c r="S5" s="361"/>
      <c r="T5" s="60"/>
      <c r="U5" s="361"/>
    </row>
    <row r="6" spans="1:21" s="49" customFormat="1">
      <c r="A6" s="60">
        <v>2</v>
      </c>
      <c r="B6" s="70" t="s">
        <v>70</v>
      </c>
      <c r="C6" s="70" t="s">
        <v>1036</v>
      </c>
      <c r="D6" s="70" t="s">
        <v>6894</v>
      </c>
      <c r="E6" s="70" t="s">
        <v>139</v>
      </c>
      <c r="F6" s="52" t="s">
        <v>954</v>
      </c>
      <c r="G6" s="52">
        <v>1998</v>
      </c>
      <c r="H6" s="52" t="s">
        <v>1102</v>
      </c>
      <c r="I6" s="52" t="s">
        <v>6895</v>
      </c>
      <c r="J6" s="52" t="s">
        <v>6896</v>
      </c>
      <c r="K6" s="52" t="s">
        <v>134</v>
      </c>
      <c r="L6" s="221">
        <v>4878.5600000000004</v>
      </c>
      <c r="M6" s="221">
        <v>17633</v>
      </c>
      <c r="N6" s="61">
        <v>959297</v>
      </c>
      <c r="O6" s="61">
        <v>4249553</v>
      </c>
      <c r="P6" s="61">
        <v>5208850</v>
      </c>
      <c r="Q6" s="62" t="s">
        <v>202</v>
      </c>
      <c r="R6" s="68" t="s">
        <v>6897</v>
      </c>
      <c r="S6" s="361"/>
      <c r="T6" s="60"/>
      <c r="U6" s="361"/>
    </row>
    <row r="7" spans="1:21" s="49" customFormat="1">
      <c r="A7" s="60">
        <v>3</v>
      </c>
      <c r="B7" s="70" t="s">
        <v>70</v>
      </c>
      <c r="C7" s="70" t="s">
        <v>1036</v>
      </c>
      <c r="D7" s="70" t="s">
        <v>1717</v>
      </c>
      <c r="E7" s="70" t="s">
        <v>139</v>
      </c>
      <c r="F7" s="52" t="s">
        <v>140</v>
      </c>
      <c r="G7" s="52">
        <v>2000</v>
      </c>
      <c r="H7" s="52" t="s">
        <v>6898</v>
      </c>
      <c r="I7" s="52" t="s">
        <v>6899</v>
      </c>
      <c r="J7" s="52" t="s">
        <v>6900</v>
      </c>
      <c r="K7" s="52" t="s">
        <v>134</v>
      </c>
      <c r="L7" s="221">
        <v>2851.2</v>
      </c>
      <c r="M7" s="221">
        <v>7779</v>
      </c>
      <c r="N7" s="61">
        <v>702950</v>
      </c>
      <c r="O7" s="61">
        <v>4644361</v>
      </c>
      <c r="P7" s="61">
        <v>5347311</v>
      </c>
      <c r="Q7" s="62" t="s">
        <v>202</v>
      </c>
      <c r="R7" s="68" t="s">
        <v>6901</v>
      </c>
      <c r="S7" s="361"/>
      <c r="T7" s="60"/>
      <c r="U7" s="361"/>
    </row>
    <row r="8" spans="1:21" s="49" customFormat="1">
      <c r="A8" s="60">
        <v>4</v>
      </c>
      <c r="B8" s="70" t="s">
        <v>70</v>
      </c>
      <c r="C8" s="70" t="s">
        <v>1036</v>
      </c>
      <c r="D8" s="70" t="s">
        <v>6989</v>
      </c>
      <c r="E8" s="70" t="s">
        <v>145</v>
      </c>
      <c r="F8" s="52" t="s">
        <v>140</v>
      </c>
      <c r="G8" s="52">
        <v>2004</v>
      </c>
      <c r="H8" s="52" t="s">
        <v>1102</v>
      </c>
      <c r="I8" s="52" t="s">
        <v>6902</v>
      </c>
      <c r="J8" s="52" t="s">
        <v>6903</v>
      </c>
      <c r="K8" s="52" t="s">
        <v>134</v>
      </c>
      <c r="L8" s="221">
        <v>1506.84</v>
      </c>
      <c r="M8" s="221">
        <v>9631</v>
      </c>
      <c r="N8" s="61">
        <v>779615</v>
      </c>
      <c r="O8" s="61">
        <v>2300326</v>
      </c>
      <c r="P8" s="61">
        <v>3079941</v>
      </c>
      <c r="Q8" s="62" t="s">
        <v>202</v>
      </c>
      <c r="R8" s="68" t="s">
        <v>6904</v>
      </c>
      <c r="S8" s="361"/>
      <c r="T8" s="60"/>
      <c r="U8" s="361"/>
    </row>
    <row r="9" spans="1:21" s="49" customFormat="1">
      <c r="A9" s="60">
        <v>5</v>
      </c>
      <c r="B9" s="70" t="s">
        <v>70</v>
      </c>
      <c r="C9" s="70" t="s">
        <v>945</v>
      </c>
      <c r="D9" s="70" t="s">
        <v>6905</v>
      </c>
      <c r="E9" s="70" t="s">
        <v>139</v>
      </c>
      <c r="F9" s="52" t="s">
        <v>954</v>
      </c>
      <c r="G9" s="52">
        <v>2005</v>
      </c>
      <c r="H9" s="52" t="s">
        <v>6906</v>
      </c>
      <c r="I9" s="52" t="s">
        <v>6907</v>
      </c>
      <c r="J9" s="52" t="s">
        <v>6908</v>
      </c>
      <c r="K9" s="52" t="s">
        <v>134</v>
      </c>
      <c r="L9" s="221">
        <v>0</v>
      </c>
      <c r="M9" s="221">
        <v>19455</v>
      </c>
      <c r="N9" s="61">
        <v>0</v>
      </c>
      <c r="O9" s="61">
        <v>19207858</v>
      </c>
      <c r="P9" s="61">
        <v>19207858</v>
      </c>
      <c r="Q9" s="62" t="s">
        <v>202</v>
      </c>
      <c r="R9" s="68" t="s">
        <v>6909</v>
      </c>
      <c r="S9" s="361"/>
      <c r="T9" s="60"/>
      <c r="U9" s="361"/>
    </row>
    <row r="10" spans="1:21" s="49" customFormat="1">
      <c r="A10" s="60">
        <v>6</v>
      </c>
      <c r="B10" s="70" t="s">
        <v>70</v>
      </c>
      <c r="C10" s="70" t="s">
        <v>6891</v>
      </c>
      <c r="D10" s="70" t="s">
        <v>6990</v>
      </c>
      <c r="E10" s="70" t="s">
        <v>145</v>
      </c>
      <c r="F10" s="52" t="s">
        <v>140</v>
      </c>
      <c r="G10" s="52">
        <v>2006</v>
      </c>
      <c r="H10" s="52" t="s">
        <v>6892</v>
      </c>
      <c r="I10" s="52" t="s">
        <v>6991</v>
      </c>
      <c r="J10" s="52" t="s">
        <v>6992</v>
      </c>
      <c r="K10" s="52" t="s">
        <v>134</v>
      </c>
      <c r="L10" s="221">
        <v>296.49</v>
      </c>
      <c r="M10" s="221">
        <v>1656.5</v>
      </c>
      <c r="N10" s="61">
        <v>4688</v>
      </c>
      <c r="O10" s="61">
        <v>420751</v>
      </c>
      <c r="P10" s="61">
        <v>425439</v>
      </c>
      <c r="Q10" s="62" t="s">
        <v>202</v>
      </c>
      <c r="R10" s="68" t="s">
        <v>6910</v>
      </c>
      <c r="S10" s="361"/>
      <c r="T10" s="60"/>
      <c r="U10" s="361"/>
    </row>
    <row r="11" spans="1:21" s="49" customFormat="1">
      <c r="A11" s="60">
        <v>7</v>
      </c>
      <c r="B11" s="70" t="s">
        <v>70</v>
      </c>
      <c r="C11" s="70" t="s">
        <v>137</v>
      </c>
      <c r="D11" s="70" t="s">
        <v>6911</v>
      </c>
      <c r="E11" s="70" t="s">
        <v>139</v>
      </c>
      <c r="F11" s="52" t="s">
        <v>140</v>
      </c>
      <c r="G11" s="52">
        <v>2007</v>
      </c>
      <c r="H11" s="52" t="s">
        <v>6912</v>
      </c>
      <c r="I11" s="52" t="s">
        <v>6913</v>
      </c>
      <c r="J11" s="52" t="s">
        <v>6914</v>
      </c>
      <c r="K11" s="52" t="s">
        <v>134</v>
      </c>
      <c r="L11" s="221">
        <v>7630.84</v>
      </c>
      <c r="M11" s="221">
        <v>7811</v>
      </c>
      <c r="N11" s="61">
        <v>2872884</v>
      </c>
      <c r="O11" s="61">
        <v>5649527</v>
      </c>
      <c r="P11" s="61">
        <v>8522411</v>
      </c>
      <c r="Q11" s="62" t="s">
        <v>202</v>
      </c>
      <c r="R11" s="68" t="s">
        <v>6915</v>
      </c>
      <c r="S11" s="361"/>
      <c r="T11" s="60"/>
      <c r="U11" s="361"/>
    </row>
    <row r="12" spans="1:21" s="49" customFormat="1">
      <c r="A12" s="60">
        <v>8</v>
      </c>
      <c r="B12" s="70" t="s">
        <v>70</v>
      </c>
      <c r="C12" s="70" t="s">
        <v>945</v>
      </c>
      <c r="D12" s="70" t="s">
        <v>2274</v>
      </c>
      <c r="E12" s="70" t="s">
        <v>139</v>
      </c>
      <c r="F12" s="52" t="s">
        <v>140</v>
      </c>
      <c r="G12" s="52">
        <v>2008</v>
      </c>
      <c r="H12" s="52" t="s">
        <v>6916</v>
      </c>
      <c r="I12" s="52" t="s">
        <v>6917</v>
      </c>
      <c r="J12" s="52" t="s">
        <v>6918</v>
      </c>
      <c r="K12" s="52" t="s">
        <v>134</v>
      </c>
      <c r="L12" s="221">
        <v>5177.6400000000003</v>
      </c>
      <c r="M12" s="221">
        <v>8819</v>
      </c>
      <c r="N12" s="61">
        <v>4552496</v>
      </c>
      <c r="O12" s="61">
        <v>7849177</v>
      </c>
      <c r="P12" s="61">
        <v>12401673</v>
      </c>
      <c r="Q12" s="62" t="s">
        <v>202</v>
      </c>
      <c r="R12" s="68" t="s">
        <v>6919</v>
      </c>
      <c r="S12" s="361"/>
      <c r="T12" s="60"/>
      <c r="U12" s="361"/>
    </row>
    <row r="13" spans="1:21" s="49" customFormat="1">
      <c r="A13" s="60">
        <v>9</v>
      </c>
      <c r="B13" s="70" t="s">
        <v>70</v>
      </c>
      <c r="C13" s="70" t="s">
        <v>1036</v>
      </c>
      <c r="D13" s="70" t="s">
        <v>6920</v>
      </c>
      <c r="E13" s="70" t="s">
        <v>139</v>
      </c>
      <c r="F13" s="52" t="s">
        <v>954</v>
      </c>
      <c r="G13" s="52">
        <v>2009</v>
      </c>
      <c r="H13" s="52" t="s">
        <v>6898</v>
      </c>
      <c r="I13" s="52" t="s">
        <v>1627</v>
      </c>
      <c r="J13" s="52" t="s">
        <v>6921</v>
      </c>
      <c r="K13" s="52" t="s">
        <v>134</v>
      </c>
      <c r="L13" s="221">
        <v>9542.4599999999991</v>
      </c>
      <c r="M13" s="221">
        <v>12783</v>
      </c>
      <c r="N13" s="61">
        <v>2443332</v>
      </c>
      <c r="O13" s="61">
        <v>6729006</v>
      </c>
      <c r="P13" s="61">
        <v>9172338</v>
      </c>
      <c r="Q13" s="62" t="s">
        <v>202</v>
      </c>
      <c r="R13" s="68" t="s">
        <v>6922</v>
      </c>
      <c r="S13" s="361"/>
      <c r="T13" s="60"/>
      <c r="U13" s="361"/>
    </row>
    <row r="14" spans="1:21" s="49" customFormat="1">
      <c r="A14" s="60">
        <v>10</v>
      </c>
      <c r="B14" s="70" t="s">
        <v>70</v>
      </c>
      <c r="C14" s="70" t="s">
        <v>945</v>
      </c>
      <c r="D14" s="70" t="s">
        <v>6923</v>
      </c>
      <c r="E14" s="70" t="s">
        <v>139</v>
      </c>
      <c r="F14" s="52" t="s">
        <v>954</v>
      </c>
      <c r="G14" s="52">
        <v>2009</v>
      </c>
      <c r="H14" s="52" t="s">
        <v>6916</v>
      </c>
      <c r="I14" s="52" t="s">
        <v>6924</v>
      </c>
      <c r="J14" s="52">
        <v>563</v>
      </c>
      <c r="K14" s="52" t="s">
        <v>134</v>
      </c>
      <c r="L14" s="221">
        <v>7101.85</v>
      </c>
      <c r="M14" s="221">
        <v>4862</v>
      </c>
      <c r="N14" s="61">
        <v>2174548</v>
      </c>
      <c r="O14" s="61">
        <v>4536246</v>
      </c>
      <c r="P14" s="61">
        <v>6710794</v>
      </c>
      <c r="Q14" s="62" t="s">
        <v>202</v>
      </c>
      <c r="R14" s="68" t="s">
        <v>6925</v>
      </c>
      <c r="S14" s="361"/>
      <c r="T14" s="60"/>
      <c r="U14" s="361"/>
    </row>
    <row r="15" spans="1:21" s="49" customFormat="1">
      <c r="A15" s="60">
        <v>11</v>
      </c>
      <c r="B15" s="70" t="s">
        <v>70</v>
      </c>
      <c r="C15" s="70" t="s">
        <v>6891</v>
      </c>
      <c r="D15" s="70" t="s">
        <v>6926</v>
      </c>
      <c r="E15" s="70" t="s">
        <v>139</v>
      </c>
      <c r="F15" s="52" t="s">
        <v>140</v>
      </c>
      <c r="G15" s="52">
        <v>2010</v>
      </c>
      <c r="H15" s="52" t="s">
        <v>6892</v>
      </c>
      <c r="I15" s="52" t="s">
        <v>6993</v>
      </c>
      <c r="J15" s="52" t="s">
        <v>6994</v>
      </c>
      <c r="K15" s="52" t="s">
        <v>134</v>
      </c>
      <c r="L15" s="221">
        <v>3332.82</v>
      </c>
      <c r="M15" s="221">
        <v>13534</v>
      </c>
      <c r="N15" s="61">
        <v>139043</v>
      </c>
      <c r="O15" s="61">
        <v>7578480</v>
      </c>
      <c r="P15" s="61">
        <v>7717523</v>
      </c>
      <c r="Q15" s="62" t="s">
        <v>202</v>
      </c>
      <c r="R15" s="68" t="s">
        <v>6927</v>
      </c>
      <c r="S15" s="361"/>
      <c r="T15" s="60"/>
      <c r="U15" s="361"/>
    </row>
    <row r="16" spans="1:21" s="49" customFormat="1">
      <c r="A16" s="60">
        <v>12</v>
      </c>
      <c r="B16" s="70" t="s">
        <v>70</v>
      </c>
      <c r="C16" s="70" t="s">
        <v>945</v>
      </c>
      <c r="D16" s="70" t="s">
        <v>6928</v>
      </c>
      <c r="E16" s="70" t="s">
        <v>139</v>
      </c>
      <c r="F16" s="52" t="s">
        <v>6995</v>
      </c>
      <c r="G16" s="52">
        <v>2010</v>
      </c>
      <c r="H16" s="52" t="s">
        <v>6916</v>
      </c>
      <c r="I16" s="52" t="s">
        <v>6929</v>
      </c>
      <c r="J16" s="52">
        <v>1167</v>
      </c>
      <c r="K16" s="52" t="s">
        <v>134</v>
      </c>
      <c r="L16" s="221">
        <v>11939</v>
      </c>
      <c r="M16" s="221">
        <v>8384</v>
      </c>
      <c r="N16" s="61">
        <v>3203229</v>
      </c>
      <c r="O16" s="61">
        <v>14589552</v>
      </c>
      <c r="P16" s="61">
        <v>17792781</v>
      </c>
      <c r="Q16" s="62" t="s">
        <v>202</v>
      </c>
      <c r="R16" s="68" t="s">
        <v>6930</v>
      </c>
      <c r="S16" s="361"/>
      <c r="T16" s="60"/>
      <c r="U16" s="361"/>
    </row>
    <row r="17" spans="1:21" s="49" customFormat="1">
      <c r="A17" s="60">
        <v>13</v>
      </c>
      <c r="B17" s="70" t="s">
        <v>70</v>
      </c>
      <c r="C17" s="70" t="s">
        <v>945</v>
      </c>
      <c r="D17" s="70" t="s">
        <v>6931</v>
      </c>
      <c r="E17" s="70" t="s">
        <v>139</v>
      </c>
      <c r="F17" s="52" t="s">
        <v>954</v>
      </c>
      <c r="G17" s="52">
        <v>2012</v>
      </c>
      <c r="H17" s="52" t="s">
        <v>6906</v>
      </c>
      <c r="I17" s="52" t="s">
        <v>6932</v>
      </c>
      <c r="J17" s="52">
        <v>682</v>
      </c>
      <c r="K17" s="52" t="s">
        <v>134</v>
      </c>
      <c r="L17" s="221">
        <v>6626.74</v>
      </c>
      <c r="M17" s="221">
        <v>14273</v>
      </c>
      <c r="N17" s="61">
        <v>3031898</v>
      </c>
      <c r="O17" s="61">
        <v>38679830</v>
      </c>
      <c r="P17" s="61">
        <v>41711728</v>
      </c>
      <c r="Q17" s="62" t="s">
        <v>202</v>
      </c>
      <c r="R17" s="68" t="s">
        <v>6933</v>
      </c>
      <c r="S17" s="361"/>
      <c r="T17" s="60"/>
      <c r="U17" s="361"/>
    </row>
    <row r="18" spans="1:21" s="49" customFormat="1">
      <c r="A18" s="60">
        <v>14</v>
      </c>
      <c r="B18" s="70" t="s">
        <v>70</v>
      </c>
      <c r="C18" s="70" t="s">
        <v>6934</v>
      </c>
      <c r="D18" s="70" t="s">
        <v>6935</v>
      </c>
      <c r="E18" s="70" t="s">
        <v>139</v>
      </c>
      <c r="F18" s="52" t="s">
        <v>954</v>
      </c>
      <c r="G18" s="52">
        <v>2013</v>
      </c>
      <c r="H18" s="52" t="s">
        <v>6936</v>
      </c>
      <c r="I18" s="52" t="s">
        <v>6937</v>
      </c>
      <c r="J18" s="52">
        <v>505</v>
      </c>
      <c r="K18" s="52" t="s">
        <v>134</v>
      </c>
      <c r="L18" s="221">
        <v>7186.29</v>
      </c>
      <c r="M18" s="221">
        <v>11618</v>
      </c>
      <c r="N18" s="61">
        <v>2215793</v>
      </c>
      <c r="O18" s="61">
        <v>3752614</v>
      </c>
      <c r="P18" s="61">
        <v>5968407</v>
      </c>
      <c r="Q18" s="62"/>
      <c r="R18" s="68"/>
      <c r="S18" s="361" t="s">
        <v>202</v>
      </c>
      <c r="T18" s="60" t="s">
        <v>6938</v>
      </c>
      <c r="U18" s="361" t="s">
        <v>6939</v>
      </c>
    </row>
    <row r="19" spans="1:21" s="49" customFormat="1">
      <c r="A19" s="60">
        <v>15</v>
      </c>
      <c r="B19" s="70" t="s">
        <v>70</v>
      </c>
      <c r="C19" s="70" t="s">
        <v>1036</v>
      </c>
      <c r="D19" s="70" t="s">
        <v>6940</v>
      </c>
      <c r="E19" s="70" t="s">
        <v>139</v>
      </c>
      <c r="F19" s="52" t="s">
        <v>140</v>
      </c>
      <c r="G19" s="52">
        <v>2016</v>
      </c>
      <c r="H19" s="52" t="s">
        <v>1102</v>
      </c>
      <c r="I19" s="52" t="s">
        <v>6941</v>
      </c>
      <c r="J19" s="52">
        <v>1336</v>
      </c>
      <c r="K19" s="52" t="s">
        <v>134</v>
      </c>
      <c r="L19" s="221">
        <v>5092.95</v>
      </c>
      <c r="M19" s="221">
        <v>17732</v>
      </c>
      <c r="N19" s="61">
        <v>2416983</v>
      </c>
      <c r="O19" s="61">
        <v>6934548</v>
      </c>
      <c r="P19" s="61">
        <v>9351531</v>
      </c>
      <c r="Q19" s="62" t="s">
        <v>202</v>
      </c>
      <c r="R19" s="68" t="s">
        <v>6942</v>
      </c>
      <c r="S19" s="361"/>
      <c r="T19" s="60"/>
      <c r="U19" s="361"/>
    </row>
    <row r="20" spans="1:21" s="49" customFormat="1">
      <c r="A20" s="60">
        <v>16</v>
      </c>
      <c r="B20" s="70" t="s">
        <v>70</v>
      </c>
      <c r="C20" s="70" t="s">
        <v>1036</v>
      </c>
      <c r="D20" s="70" t="s">
        <v>6943</v>
      </c>
      <c r="E20" s="70" t="s">
        <v>139</v>
      </c>
      <c r="F20" s="52" t="s">
        <v>140</v>
      </c>
      <c r="G20" s="52">
        <v>2017</v>
      </c>
      <c r="H20" s="52" t="s">
        <v>1102</v>
      </c>
      <c r="I20" s="52" t="s">
        <v>6944</v>
      </c>
      <c r="J20" s="52" t="s">
        <v>6945</v>
      </c>
      <c r="K20" s="52" t="s">
        <v>134</v>
      </c>
      <c r="L20" s="221">
        <v>2600.25</v>
      </c>
      <c r="M20" s="221">
        <v>11686</v>
      </c>
      <c r="N20" s="61">
        <v>2621231</v>
      </c>
      <c r="O20" s="61">
        <v>1356584</v>
      </c>
      <c r="P20" s="61">
        <v>3977815</v>
      </c>
      <c r="Q20" s="62" t="s">
        <v>202</v>
      </c>
      <c r="R20" s="68" t="s">
        <v>6946</v>
      </c>
      <c r="S20" s="361"/>
      <c r="T20" s="60"/>
      <c r="U20" s="361"/>
    </row>
    <row r="21" spans="1:21" s="49" customFormat="1">
      <c r="A21" s="60">
        <v>17</v>
      </c>
      <c r="B21" s="70" t="s">
        <v>70</v>
      </c>
      <c r="C21" s="70" t="s">
        <v>6934</v>
      </c>
      <c r="D21" s="70" t="s">
        <v>6947</v>
      </c>
      <c r="E21" s="70" t="s">
        <v>139</v>
      </c>
      <c r="F21" s="52" t="s">
        <v>140</v>
      </c>
      <c r="G21" s="52">
        <v>2018</v>
      </c>
      <c r="H21" s="52" t="s">
        <v>6936</v>
      </c>
      <c r="I21" s="52" t="s">
        <v>6948</v>
      </c>
      <c r="J21" s="52" t="s">
        <v>6949</v>
      </c>
      <c r="K21" s="52" t="s">
        <v>134</v>
      </c>
      <c r="L21" s="221">
        <v>4378.84</v>
      </c>
      <c r="M21" s="221">
        <v>10453.5</v>
      </c>
      <c r="N21" s="61">
        <v>2237925</v>
      </c>
      <c r="O21" s="61">
        <v>5296815</v>
      </c>
      <c r="P21" s="61">
        <v>7534740</v>
      </c>
      <c r="Q21" s="62" t="s">
        <v>202</v>
      </c>
      <c r="R21" s="68" t="s">
        <v>6950</v>
      </c>
      <c r="S21" s="361"/>
      <c r="T21" s="60"/>
      <c r="U21" s="361"/>
    </row>
    <row r="22" spans="1:21" s="49" customFormat="1">
      <c r="A22" s="60">
        <v>18</v>
      </c>
      <c r="B22" s="70" t="s">
        <v>70</v>
      </c>
      <c r="C22" s="70" t="s">
        <v>137</v>
      </c>
      <c r="D22" s="70" t="s">
        <v>6951</v>
      </c>
      <c r="E22" s="70" t="s">
        <v>139</v>
      </c>
      <c r="F22" s="52" t="s">
        <v>954</v>
      </c>
      <c r="G22" s="52">
        <v>2019</v>
      </c>
      <c r="H22" s="52" t="s">
        <v>6952</v>
      </c>
      <c r="I22" s="52" t="s">
        <v>6953</v>
      </c>
      <c r="J22" s="52" t="s">
        <v>6954</v>
      </c>
      <c r="K22" s="52" t="s">
        <v>134</v>
      </c>
      <c r="L22" s="221">
        <v>6567.79</v>
      </c>
      <c r="M22" s="221">
        <v>13948</v>
      </c>
      <c r="N22" s="61">
        <v>3064060</v>
      </c>
      <c r="O22" s="61">
        <v>2590076</v>
      </c>
      <c r="P22" s="61">
        <v>5654136</v>
      </c>
      <c r="Q22" s="62" t="s">
        <v>202</v>
      </c>
      <c r="R22" s="68" t="s">
        <v>6955</v>
      </c>
      <c r="S22" s="361"/>
      <c r="T22" s="60"/>
      <c r="U22" s="361"/>
    </row>
    <row r="23" spans="1:21" s="49" customFormat="1">
      <c r="A23" s="60">
        <v>19</v>
      </c>
      <c r="B23" s="70" t="s">
        <v>70</v>
      </c>
      <c r="C23" s="70" t="s">
        <v>137</v>
      </c>
      <c r="D23" s="70" t="s">
        <v>6956</v>
      </c>
      <c r="E23" s="70" t="s">
        <v>139</v>
      </c>
      <c r="F23" s="52" t="s">
        <v>140</v>
      </c>
      <c r="G23" s="52">
        <v>2019</v>
      </c>
      <c r="H23" s="52" t="s">
        <v>6912</v>
      </c>
      <c r="I23" s="52" t="s">
        <v>6957</v>
      </c>
      <c r="J23" s="52" t="s">
        <v>6958</v>
      </c>
      <c r="K23" s="52" t="s">
        <v>134</v>
      </c>
      <c r="L23" s="221">
        <v>6354.79</v>
      </c>
      <c r="M23" s="221">
        <v>14489.3</v>
      </c>
      <c r="N23" s="61">
        <v>4250582</v>
      </c>
      <c r="O23" s="61">
        <v>2210499</v>
      </c>
      <c r="P23" s="61">
        <v>6461081</v>
      </c>
      <c r="Q23" s="62" t="s">
        <v>202</v>
      </c>
      <c r="R23" s="68" t="s">
        <v>6959</v>
      </c>
      <c r="S23" s="361"/>
      <c r="T23" s="60"/>
      <c r="U23" s="361"/>
    </row>
    <row r="24" spans="1:21" s="49" customFormat="1">
      <c r="A24" s="60">
        <v>20</v>
      </c>
      <c r="B24" s="70" t="s">
        <v>70</v>
      </c>
      <c r="C24" s="70" t="s">
        <v>945</v>
      </c>
      <c r="D24" s="70" t="s">
        <v>6960</v>
      </c>
      <c r="E24" s="70" t="s">
        <v>139</v>
      </c>
      <c r="F24" s="52" t="s">
        <v>140</v>
      </c>
      <c r="G24" s="52">
        <v>2019</v>
      </c>
      <c r="H24" s="52" t="s">
        <v>6961</v>
      </c>
      <c r="I24" s="52" t="s">
        <v>6962</v>
      </c>
      <c r="J24" s="52" t="s">
        <v>6963</v>
      </c>
      <c r="K24" s="52" t="s">
        <v>134</v>
      </c>
      <c r="L24" s="221">
        <v>4370.21</v>
      </c>
      <c r="M24" s="221">
        <v>7714</v>
      </c>
      <c r="N24" s="61">
        <v>1201824</v>
      </c>
      <c r="O24" s="61">
        <v>4913818</v>
      </c>
      <c r="P24" s="61">
        <v>6115642</v>
      </c>
      <c r="Q24" s="62" t="s">
        <v>202</v>
      </c>
      <c r="R24" s="68" t="s">
        <v>6964</v>
      </c>
      <c r="S24" s="361"/>
      <c r="T24" s="60"/>
      <c r="U24" s="361"/>
    </row>
    <row r="25" spans="1:21" s="49" customFormat="1">
      <c r="A25" s="60">
        <v>21</v>
      </c>
      <c r="B25" s="70" t="s">
        <v>70</v>
      </c>
      <c r="C25" s="70" t="s">
        <v>1036</v>
      </c>
      <c r="D25" s="70" t="s">
        <v>6965</v>
      </c>
      <c r="E25" s="70" t="s">
        <v>139</v>
      </c>
      <c r="F25" s="52" t="s">
        <v>140</v>
      </c>
      <c r="G25" s="52">
        <v>2019</v>
      </c>
      <c r="H25" s="52" t="s">
        <v>1102</v>
      </c>
      <c r="I25" s="52" t="s">
        <v>6966</v>
      </c>
      <c r="J25" s="52" t="s">
        <v>6967</v>
      </c>
      <c r="K25" s="52" t="s">
        <v>134</v>
      </c>
      <c r="L25" s="221">
        <v>2913.67</v>
      </c>
      <c r="M25" s="221">
        <v>16095</v>
      </c>
      <c r="N25" s="61">
        <v>3009765</v>
      </c>
      <c r="O25" s="61">
        <v>1936991</v>
      </c>
      <c r="P25" s="61">
        <v>4946756</v>
      </c>
      <c r="Q25" s="62" t="s">
        <v>202</v>
      </c>
      <c r="R25" s="68" t="s">
        <v>6968</v>
      </c>
      <c r="S25" s="361"/>
      <c r="T25" s="60"/>
      <c r="U25" s="361"/>
    </row>
    <row r="26" spans="1:21" s="49" customFormat="1">
      <c r="A26" s="60">
        <v>22</v>
      </c>
      <c r="B26" s="70" t="s">
        <v>70</v>
      </c>
      <c r="C26" s="70" t="s">
        <v>6891</v>
      </c>
      <c r="D26" s="70" t="s">
        <v>6969</v>
      </c>
      <c r="E26" s="70" t="s">
        <v>139</v>
      </c>
      <c r="F26" s="52" t="s">
        <v>954</v>
      </c>
      <c r="G26" s="52">
        <v>2020</v>
      </c>
      <c r="H26" s="52" t="s">
        <v>6970</v>
      </c>
      <c r="I26" s="52" t="s">
        <v>6971</v>
      </c>
      <c r="J26" s="52" t="s">
        <v>6972</v>
      </c>
      <c r="K26" s="52" t="s">
        <v>134</v>
      </c>
      <c r="L26" s="221">
        <v>8375.32</v>
      </c>
      <c r="M26" s="221">
        <v>10292</v>
      </c>
      <c r="N26" s="61">
        <v>3895550</v>
      </c>
      <c r="O26" s="61">
        <v>5032788</v>
      </c>
      <c r="P26" s="61">
        <v>8928338</v>
      </c>
      <c r="Q26" s="62" t="s">
        <v>202</v>
      </c>
      <c r="R26" s="68" t="s">
        <v>6973</v>
      </c>
      <c r="S26" s="361"/>
      <c r="T26" s="60"/>
      <c r="U26" s="361"/>
    </row>
    <row r="27" spans="1:21" s="49" customFormat="1">
      <c r="A27" s="60">
        <v>23</v>
      </c>
      <c r="B27" s="70" t="s">
        <v>70</v>
      </c>
      <c r="C27" s="70" t="s">
        <v>6891</v>
      </c>
      <c r="D27" s="70" t="s">
        <v>6974</v>
      </c>
      <c r="E27" s="70" t="s">
        <v>139</v>
      </c>
      <c r="F27" s="52" t="s">
        <v>140</v>
      </c>
      <c r="G27" s="52">
        <v>2020</v>
      </c>
      <c r="H27" s="52" t="s">
        <v>6892</v>
      </c>
      <c r="I27" s="52" t="s">
        <v>6991</v>
      </c>
      <c r="J27" s="52" t="s">
        <v>6996</v>
      </c>
      <c r="K27" s="52" t="s">
        <v>134</v>
      </c>
      <c r="L27" s="221">
        <v>5082.45</v>
      </c>
      <c r="M27" s="221">
        <v>15305</v>
      </c>
      <c r="N27" s="61">
        <v>2318892</v>
      </c>
      <c r="O27" s="61">
        <v>4047578</v>
      </c>
      <c r="P27" s="61">
        <v>6366470</v>
      </c>
      <c r="Q27" s="62" t="s">
        <v>202</v>
      </c>
      <c r="R27" s="68" t="s">
        <v>6975</v>
      </c>
      <c r="S27" s="361"/>
      <c r="T27" s="60"/>
      <c r="U27" s="361"/>
    </row>
    <row r="28" spans="1:21" s="49" customFormat="1">
      <c r="A28" s="60">
        <v>24</v>
      </c>
      <c r="B28" s="70" t="s">
        <v>70</v>
      </c>
      <c r="C28" s="70" t="s">
        <v>1036</v>
      </c>
      <c r="D28" s="70" t="s">
        <v>6976</v>
      </c>
      <c r="E28" s="70" t="s">
        <v>139</v>
      </c>
      <c r="F28" s="52" t="s">
        <v>954</v>
      </c>
      <c r="G28" s="52">
        <v>2022</v>
      </c>
      <c r="H28" s="52" t="s">
        <v>6977</v>
      </c>
      <c r="I28" s="52" t="s">
        <v>6978</v>
      </c>
      <c r="J28" s="52" t="s">
        <v>6979</v>
      </c>
      <c r="K28" s="52" t="s">
        <v>134</v>
      </c>
      <c r="L28" s="221">
        <v>8177.79</v>
      </c>
      <c r="M28" s="221">
        <v>14378</v>
      </c>
      <c r="N28" s="61">
        <v>10152797</v>
      </c>
      <c r="O28" s="61">
        <v>3207092</v>
      </c>
      <c r="P28" s="61">
        <v>13359889</v>
      </c>
      <c r="Q28" s="62" t="s">
        <v>202</v>
      </c>
      <c r="R28" s="68" t="s">
        <v>6980</v>
      </c>
      <c r="S28" s="361"/>
      <c r="T28" s="60"/>
      <c r="U28" s="361"/>
    </row>
    <row r="29" spans="1:21" s="49" customFormat="1">
      <c r="A29" s="60">
        <v>25</v>
      </c>
      <c r="B29" s="70" t="s">
        <v>70</v>
      </c>
      <c r="C29" s="70" t="s">
        <v>6891</v>
      </c>
      <c r="D29" s="70" t="s">
        <v>6997</v>
      </c>
      <c r="E29" s="70" t="s">
        <v>139</v>
      </c>
      <c r="F29" s="52" t="s">
        <v>140</v>
      </c>
      <c r="G29" s="52">
        <v>2020</v>
      </c>
      <c r="H29" s="52" t="s">
        <v>6970</v>
      </c>
      <c r="I29" s="52" t="s">
        <v>6981</v>
      </c>
      <c r="J29" s="52" t="s">
        <v>6982</v>
      </c>
      <c r="K29" s="52" t="s">
        <v>134</v>
      </c>
      <c r="L29" s="221">
        <v>9763.2000000000007</v>
      </c>
      <c r="M29" s="221">
        <v>22088</v>
      </c>
      <c r="N29" s="61">
        <v>4036860</v>
      </c>
      <c r="O29" s="61">
        <v>7550879</v>
      </c>
      <c r="P29" s="61">
        <v>11587739</v>
      </c>
      <c r="Q29" s="62"/>
      <c r="R29" s="68"/>
      <c r="S29" s="361" t="s">
        <v>202</v>
      </c>
      <c r="T29" s="60" t="s">
        <v>6998</v>
      </c>
      <c r="U29" s="361" t="s">
        <v>6999</v>
      </c>
    </row>
    <row r="30" spans="1:21" s="49" customFormat="1">
      <c r="A30" s="60">
        <v>26</v>
      </c>
      <c r="B30" s="70" t="s">
        <v>70</v>
      </c>
      <c r="C30" s="70" t="s">
        <v>6936</v>
      </c>
      <c r="D30" s="70" t="s">
        <v>7000</v>
      </c>
      <c r="E30" s="70" t="s">
        <v>139</v>
      </c>
      <c r="F30" s="52" t="s">
        <v>140</v>
      </c>
      <c r="G30" s="52">
        <v>2022</v>
      </c>
      <c r="H30" s="52" t="s">
        <v>6936</v>
      </c>
      <c r="I30" s="52" t="s">
        <v>6983</v>
      </c>
      <c r="J30" s="52" t="s">
        <v>6984</v>
      </c>
      <c r="K30" s="52" t="s">
        <v>134</v>
      </c>
      <c r="L30" s="221">
        <v>5164.3</v>
      </c>
      <c r="M30" s="221">
        <v>16642</v>
      </c>
      <c r="N30" s="61">
        <v>2161223</v>
      </c>
      <c r="O30" s="61">
        <v>5125736</v>
      </c>
      <c r="P30" s="61">
        <v>7286959</v>
      </c>
      <c r="Q30" s="62" t="s">
        <v>202</v>
      </c>
      <c r="R30" s="68" t="s">
        <v>6985</v>
      </c>
      <c r="S30" s="361"/>
      <c r="T30" s="60"/>
      <c r="U30" s="361"/>
    </row>
    <row r="31" spans="1:21" s="49" customFormat="1">
      <c r="A31" s="87" t="s">
        <v>7001</v>
      </c>
      <c r="B31" s="88"/>
      <c r="C31" s="88"/>
      <c r="D31" s="88"/>
      <c r="E31" s="88"/>
      <c r="F31" s="88"/>
      <c r="G31" s="88"/>
      <c r="H31" s="88">
        <f>COUNTA(H5:H30)</f>
        <v>26</v>
      </c>
      <c r="I31" s="88"/>
      <c r="J31" s="88"/>
      <c r="K31" s="88"/>
      <c r="L31" s="222">
        <f>SUM(L5:L30)</f>
        <v>137752.31999999998</v>
      </c>
      <c r="M31" s="222">
        <f t="shared" ref="M31:P31" si="0">SUM(M5:M30)</f>
        <v>318869.3</v>
      </c>
      <c r="N31" s="222">
        <f t="shared" si="0"/>
        <v>64993838</v>
      </c>
      <c r="O31" s="222">
        <f t="shared" si="0"/>
        <v>170850458</v>
      </c>
      <c r="P31" s="222">
        <f t="shared" si="0"/>
        <v>235844296</v>
      </c>
      <c r="Q31" s="121">
        <f>COUNTA(Q5:Q30)</f>
        <v>24</v>
      </c>
      <c r="R31" s="121"/>
      <c r="S31" s="121">
        <f t="shared" ref="S31" si="1">COUNTA(S5:S30)</f>
        <v>2</v>
      </c>
      <c r="T31" s="90"/>
      <c r="U31" s="90"/>
    </row>
    <row r="32" spans="1:21" s="142" customFormat="1" ht="17.100000000000001" customHeight="1">
      <c r="A32" s="138">
        <v>1</v>
      </c>
      <c r="B32" s="138" t="s">
        <v>7979</v>
      </c>
      <c r="C32" s="138" t="s">
        <v>7980</v>
      </c>
      <c r="D32" s="138" t="s">
        <v>7981</v>
      </c>
      <c r="E32" s="138" t="s">
        <v>90</v>
      </c>
      <c r="F32" s="138" t="s">
        <v>278</v>
      </c>
      <c r="G32" s="138">
        <v>1994</v>
      </c>
      <c r="H32" s="138" t="s">
        <v>7982</v>
      </c>
      <c r="I32" s="138" t="s">
        <v>7983</v>
      </c>
      <c r="J32" s="138">
        <v>1096</v>
      </c>
      <c r="K32" s="138" t="s">
        <v>134</v>
      </c>
      <c r="L32" s="276">
        <v>496.4</v>
      </c>
      <c r="M32" s="276">
        <v>8754</v>
      </c>
      <c r="N32" s="277">
        <v>66615</v>
      </c>
      <c r="O32" s="277">
        <v>2274076</v>
      </c>
      <c r="P32" s="277">
        <f>N32+O32</f>
        <v>2340691</v>
      </c>
      <c r="Q32" s="270"/>
      <c r="R32" s="282"/>
      <c r="S32" s="110" t="s">
        <v>179</v>
      </c>
      <c r="T32" s="205" t="s">
        <v>7984</v>
      </c>
      <c r="U32" s="205" t="s">
        <v>7985</v>
      </c>
    </row>
    <row r="33" spans="1:21" s="142" customFormat="1" ht="17.100000000000001" customHeight="1">
      <c r="A33" s="138">
        <v>2</v>
      </c>
      <c r="B33" s="138" t="s">
        <v>7979</v>
      </c>
      <c r="C33" s="138" t="s">
        <v>7986</v>
      </c>
      <c r="D33" s="138" t="s">
        <v>7987</v>
      </c>
      <c r="E33" s="138" t="s">
        <v>90</v>
      </c>
      <c r="F33" s="138" t="s">
        <v>1287</v>
      </c>
      <c r="G33" s="138">
        <v>2023</v>
      </c>
      <c r="H33" s="138" t="s">
        <v>7988</v>
      </c>
      <c r="I33" s="138" t="s">
        <v>7989</v>
      </c>
      <c r="J33" s="138" t="s">
        <v>7990</v>
      </c>
      <c r="K33" s="138" t="s">
        <v>134</v>
      </c>
      <c r="L33" s="276">
        <v>10115</v>
      </c>
      <c r="M33" s="276">
        <v>8780</v>
      </c>
      <c r="N33" s="277">
        <v>9827433</v>
      </c>
      <c r="O33" s="277">
        <v>8762440</v>
      </c>
      <c r="P33" s="277">
        <f t="shared" ref="P33:P48" si="2">N33+O33</f>
        <v>18589873</v>
      </c>
      <c r="Q33" s="270" t="s">
        <v>49</v>
      </c>
      <c r="R33" s="282" t="s">
        <v>7991</v>
      </c>
      <c r="S33" s="110"/>
      <c r="T33" s="205"/>
      <c r="U33" s="205"/>
    </row>
    <row r="34" spans="1:21" s="142" customFormat="1" ht="17.100000000000001" customHeight="1">
      <c r="A34" s="138">
        <v>3</v>
      </c>
      <c r="B34" s="138" t="s">
        <v>7979</v>
      </c>
      <c r="C34" s="138" t="s">
        <v>7992</v>
      </c>
      <c r="D34" s="138" t="s">
        <v>7993</v>
      </c>
      <c r="E34" s="138" t="s">
        <v>1124</v>
      </c>
      <c r="F34" s="138" t="s">
        <v>278</v>
      </c>
      <c r="G34" s="138">
        <v>2007</v>
      </c>
      <c r="H34" s="138" t="s">
        <v>7994</v>
      </c>
      <c r="I34" s="138" t="s">
        <v>7995</v>
      </c>
      <c r="J34" s="138" t="s">
        <v>7996</v>
      </c>
      <c r="K34" s="138" t="s">
        <v>134</v>
      </c>
      <c r="L34" s="276">
        <v>991.14</v>
      </c>
      <c r="M34" s="276">
        <v>8158</v>
      </c>
      <c r="N34" s="277">
        <v>185450</v>
      </c>
      <c r="O34" s="277">
        <v>3766781</v>
      </c>
      <c r="P34" s="277">
        <f t="shared" si="2"/>
        <v>3952231</v>
      </c>
      <c r="Q34" s="270" t="s">
        <v>49</v>
      </c>
      <c r="R34" s="282" t="s">
        <v>7997</v>
      </c>
      <c r="S34" s="110"/>
      <c r="T34" s="205"/>
      <c r="U34" s="205"/>
    </row>
    <row r="35" spans="1:21" s="142" customFormat="1" ht="17.100000000000001" customHeight="1">
      <c r="A35" s="138">
        <v>4</v>
      </c>
      <c r="B35" s="72" t="s">
        <v>7979</v>
      </c>
      <c r="C35" s="72" t="s">
        <v>7998</v>
      </c>
      <c r="D35" s="138" t="s">
        <v>7999</v>
      </c>
      <c r="E35" s="138" t="s">
        <v>90</v>
      </c>
      <c r="F35" s="138" t="s">
        <v>1287</v>
      </c>
      <c r="G35" s="138">
        <v>2020</v>
      </c>
      <c r="H35" s="138" t="s">
        <v>8000</v>
      </c>
      <c r="I35" s="138" t="s">
        <v>8001</v>
      </c>
      <c r="J35" s="200">
        <v>176</v>
      </c>
      <c r="K35" s="138" t="s">
        <v>134</v>
      </c>
      <c r="L35" s="276">
        <v>6423</v>
      </c>
      <c r="M35" s="276">
        <v>11002</v>
      </c>
      <c r="N35" s="277">
        <v>2882274</v>
      </c>
      <c r="O35" s="277">
        <v>12454151</v>
      </c>
      <c r="P35" s="277">
        <f t="shared" si="2"/>
        <v>15336425</v>
      </c>
      <c r="Q35" s="270"/>
      <c r="R35" s="138"/>
      <c r="S35" s="72" t="s">
        <v>8002</v>
      </c>
      <c r="T35" s="138" t="s">
        <v>8003</v>
      </c>
      <c r="U35" s="135" t="s">
        <v>8004</v>
      </c>
    </row>
    <row r="36" spans="1:21" s="142" customFormat="1" ht="17.100000000000001" customHeight="1">
      <c r="A36" s="138">
        <v>5</v>
      </c>
      <c r="B36" s="138" t="s">
        <v>7979</v>
      </c>
      <c r="C36" s="138" t="s">
        <v>7986</v>
      </c>
      <c r="D36" s="138" t="s">
        <v>8005</v>
      </c>
      <c r="E36" s="138" t="s">
        <v>90</v>
      </c>
      <c r="F36" s="138" t="s">
        <v>1287</v>
      </c>
      <c r="G36" s="138">
        <v>2018</v>
      </c>
      <c r="H36" s="138" t="s">
        <v>8006</v>
      </c>
      <c r="I36" s="138" t="s">
        <v>8007</v>
      </c>
      <c r="J36" s="138">
        <v>550</v>
      </c>
      <c r="K36" s="138" t="s">
        <v>134</v>
      </c>
      <c r="L36" s="276">
        <v>8130.94</v>
      </c>
      <c r="M36" s="276">
        <v>16468</v>
      </c>
      <c r="N36" s="277">
        <v>3323610</v>
      </c>
      <c r="O36" s="277">
        <v>10671264</v>
      </c>
      <c r="P36" s="277">
        <f t="shared" si="2"/>
        <v>13994874</v>
      </c>
      <c r="Q36" s="270" t="s">
        <v>49</v>
      </c>
      <c r="R36" s="282" t="s">
        <v>8008</v>
      </c>
      <c r="S36" s="110"/>
      <c r="T36" s="205"/>
      <c r="U36" s="205"/>
    </row>
    <row r="37" spans="1:21" s="142" customFormat="1" ht="17.100000000000001" customHeight="1">
      <c r="A37" s="94">
        <v>6</v>
      </c>
      <c r="B37" s="94" t="s">
        <v>7979</v>
      </c>
      <c r="C37" s="94" t="s">
        <v>137</v>
      </c>
      <c r="D37" s="138" t="s">
        <v>8009</v>
      </c>
      <c r="E37" s="138" t="s">
        <v>1124</v>
      </c>
      <c r="F37" s="138" t="s">
        <v>140</v>
      </c>
      <c r="G37" s="138">
        <v>1996</v>
      </c>
      <c r="H37" s="138" t="s">
        <v>8010</v>
      </c>
      <c r="I37" s="138" t="s">
        <v>8011</v>
      </c>
      <c r="J37" s="138" t="s">
        <v>8012</v>
      </c>
      <c r="K37" s="138" t="s">
        <v>134</v>
      </c>
      <c r="L37" s="276">
        <v>3720.55</v>
      </c>
      <c r="M37" s="276">
        <v>5328.8</v>
      </c>
      <c r="N37" s="277">
        <v>2991631</v>
      </c>
      <c r="O37" s="277">
        <v>2930840</v>
      </c>
      <c r="P37" s="277">
        <f t="shared" si="2"/>
        <v>5922471</v>
      </c>
      <c r="Q37" s="270" t="s">
        <v>49</v>
      </c>
      <c r="R37" s="282" t="s">
        <v>8013</v>
      </c>
      <c r="S37" s="140"/>
      <c r="T37" s="137"/>
      <c r="U37" s="197"/>
    </row>
    <row r="38" spans="1:21" s="142" customFormat="1" ht="17.100000000000001" customHeight="1">
      <c r="A38" s="94">
        <v>7</v>
      </c>
      <c r="B38" s="94" t="s">
        <v>7979</v>
      </c>
      <c r="C38" s="94" t="s">
        <v>7980</v>
      </c>
      <c r="D38" s="138" t="s">
        <v>8014</v>
      </c>
      <c r="E38" s="138" t="s">
        <v>90</v>
      </c>
      <c r="F38" s="138" t="s">
        <v>140</v>
      </c>
      <c r="G38" s="138">
        <v>1998</v>
      </c>
      <c r="H38" s="138" t="s">
        <v>8015</v>
      </c>
      <c r="I38" s="138" t="s">
        <v>8016</v>
      </c>
      <c r="J38" s="138">
        <v>630</v>
      </c>
      <c r="K38" s="138" t="s">
        <v>134</v>
      </c>
      <c r="L38" s="276">
        <v>5033.42</v>
      </c>
      <c r="M38" s="276">
        <v>6164.7</v>
      </c>
      <c r="N38" s="277">
        <v>3725178</v>
      </c>
      <c r="O38" s="277">
        <v>4589475</v>
      </c>
      <c r="P38" s="277">
        <f t="shared" si="2"/>
        <v>8314653</v>
      </c>
      <c r="Q38" s="270" t="s">
        <v>49</v>
      </c>
      <c r="R38" s="282" t="s">
        <v>8017</v>
      </c>
      <c r="S38" s="140"/>
      <c r="T38" s="137"/>
      <c r="U38" s="197"/>
    </row>
    <row r="39" spans="1:21" s="142" customFormat="1" ht="17.100000000000001" customHeight="1">
      <c r="A39" s="94">
        <v>8</v>
      </c>
      <c r="B39" s="94" t="s">
        <v>7979</v>
      </c>
      <c r="C39" s="94" t="s">
        <v>945</v>
      </c>
      <c r="D39" s="138" t="s">
        <v>8018</v>
      </c>
      <c r="E39" s="138" t="s">
        <v>90</v>
      </c>
      <c r="F39" s="138" t="s">
        <v>954</v>
      </c>
      <c r="G39" s="138">
        <v>1999</v>
      </c>
      <c r="H39" s="138" t="s">
        <v>6961</v>
      </c>
      <c r="I39" s="138" t="s">
        <v>8019</v>
      </c>
      <c r="J39" s="138" t="s">
        <v>8020</v>
      </c>
      <c r="K39" s="138" t="s">
        <v>134</v>
      </c>
      <c r="L39" s="276">
        <v>10758.92</v>
      </c>
      <c r="M39" s="276">
        <v>13736.5</v>
      </c>
      <c r="N39" s="277">
        <v>13631801</v>
      </c>
      <c r="O39" s="277">
        <v>8573205</v>
      </c>
      <c r="P39" s="277">
        <f t="shared" si="2"/>
        <v>22205006</v>
      </c>
      <c r="Q39" s="270" t="s">
        <v>49</v>
      </c>
      <c r="R39" s="282" t="s">
        <v>8021</v>
      </c>
      <c r="S39" s="140"/>
      <c r="T39" s="137"/>
      <c r="U39" s="197"/>
    </row>
    <row r="40" spans="1:21" s="142" customFormat="1" ht="17.100000000000001" customHeight="1">
      <c r="A40" s="94">
        <v>9</v>
      </c>
      <c r="B40" s="94" t="s">
        <v>7979</v>
      </c>
      <c r="C40" s="94" t="s">
        <v>945</v>
      </c>
      <c r="D40" s="138" t="s">
        <v>8022</v>
      </c>
      <c r="E40" s="138" t="s">
        <v>90</v>
      </c>
      <c r="F40" s="138" t="s">
        <v>954</v>
      </c>
      <c r="G40" s="138">
        <v>1999</v>
      </c>
      <c r="H40" s="138" t="s">
        <v>8023</v>
      </c>
      <c r="I40" s="138" t="s">
        <v>8024</v>
      </c>
      <c r="J40" s="138">
        <v>48</v>
      </c>
      <c r="K40" s="138" t="s">
        <v>134</v>
      </c>
      <c r="L40" s="276">
        <v>10845.92</v>
      </c>
      <c r="M40" s="276">
        <v>20168</v>
      </c>
      <c r="N40" s="277">
        <v>10190696</v>
      </c>
      <c r="O40" s="277">
        <v>7250785</v>
      </c>
      <c r="P40" s="277">
        <f t="shared" si="2"/>
        <v>17441481</v>
      </c>
      <c r="Q40" s="270" t="s">
        <v>49</v>
      </c>
      <c r="R40" s="282" t="s">
        <v>8025</v>
      </c>
      <c r="S40" s="140"/>
      <c r="T40" s="137"/>
      <c r="U40" s="197"/>
    </row>
    <row r="41" spans="1:21" s="142" customFormat="1" ht="17.100000000000001" customHeight="1">
      <c r="A41" s="94">
        <v>10</v>
      </c>
      <c r="B41" s="50" t="s">
        <v>7979</v>
      </c>
      <c r="C41" s="50" t="s">
        <v>7986</v>
      </c>
      <c r="D41" s="94" t="s">
        <v>8026</v>
      </c>
      <c r="E41" s="138" t="s">
        <v>90</v>
      </c>
      <c r="F41" s="94" t="s">
        <v>278</v>
      </c>
      <c r="G41" s="94">
        <v>2000</v>
      </c>
      <c r="H41" s="138" t="s">
        <v>7988</v>
      </c>
      <c r="I41" s="138" t="s">
        <v>8027</v>
      </c>
      <c r="J41" s="278" t="s">
        <v>8028</v>
      </c>
      <c r="K41" s="138" t="s">
        <v>134</v>
      </c>
      <c r="L41" s="227">
        <v>900</v>
      </c>
      <c r="M41" s="227">
        <v>5271</v>
      </c>
      <c r="N41" s="279">
        <v>606480</v>
      </c>
      <c r="O41" s="279">
        <v>1163451</v>
      </c>
      <c r="P41" s="277">
        <f t="shared" si="2"/>
        <v>1769931</v>
      </c>
      <c r="Q41" s="270" t="s">
        <v>49</v>
      </c>
      <c r="R41" s="94" t="s">
        <v>8029</v>
      </c>
      <c r="S41" s="50"/>
      <c r="T41" s="94"/>
      <c r="U41" s="137"/>
    </row>
    <row r="42" spans="1:21" s="142" customFormat="1" ht="17.100000000000001" customHeight="1">
      <c r="A42" s="94">
        <v>11</v>
      </c>
      <c r="B42" s="94" t="s">
        <v>7979</v>
      </c>
      <c r="C42" s="94" t="s">
        <v>945</v>
      </c>
      <c r="D42" s="138" t="s">
        <v>8030</v>
      </c>
      <c r="E42" s="138" t="s">
        <v>90</v>
      </c>
      <c r="F42" s="138" t="s">
        <v>954</v>
      </c>
      <c r="G42" s="138">
        <v>2011</v>
      </c>
      <c r="H42" s="138" t="s">
        <v>8023</v>
      </c>
      <c r="I42" s="138" t="s">
        <v>8031</v>
      </c>
      <c r="J42" s="138" t="s">
        <v>8032</v>
      </c>
      <c r="K42" s="138" t="s">
        <v>134</v>
      </c>
      <c r="L42" s="276">
        <v>19460.09</v>
      </c>
      <c r="M42" s="276">
        <v>12909</v>
      </c>
      <c r="N42" s="277">
        <v>25190313</v>
      </c>
      <c r="O42" s="277">
        <v>8623212</v>
      </c>
      <c r="P42" s="277">
        <f t="shared" si="2"/>
        <v>33813525</v>
      </c>
      <c r="Q42" s="270" t="s">
        <v>49</v>
      </c>
      <c r="R42" s="282" t="s">
        <v>8033</v>
      </c>
      <c r="S42" s="140"/>
      <c r="T42" s="137"/>
      <c r="U42" s="197"/>
    </row>
    <row r="43" spans="1:21" s="142" customFormat="1" ht="17.100000000000001" customHeight="1">
      <c r="A43" s="94">
        <v>12</v>
      </c>
      <c r="B43" s="94" t="s">
        <v>7979</v>
      </c>
      <c r="C43" s="94" t="s">
        <v>945</v>
      </c>
      <c r="D43" s="138" t="s">
        <v>8034</v>
      </c>
      <c r="E43" s="138" t="s">
        <v>90</v>
      </c>
      <c r="F43" s="138" t="s">
        <v>954</v>
      </c>
      <c r="G43" s="138">
        <v>2012</v>
      </c>
      <c r="H43" s="138" t="s">
        <v>8023</v>
      </c>
      <c r="I43" s="138" t="s">
        <v>8035</v>
      </c>
      <c r="J43" s="138" t="s">
        <v>8036</v>
      </c>
      <c r="K43" s="138" t="s">
        <v>134</v>
      </c>
      <c r="L43" s="276">
        <v>11017.75</v>
      </c>
      <c r="M43" s="276">
        <v>13303.5</v>
      </c>
      <c r="N43" s="277">
        <v>13796273</v>
      </c>
      <c r="O43" s="277">
        <v>8396950</v>
      </c>
      <c r="P43" s="277">
        <f t="shared" si="2"/>
        <v>22193223</v>
      </c>
      <c r="Q43" s="270" t="s">
        <v>49</v>
      </c>
      <c r="R43" s="282" t="s">
        <v>8037</v>
      </c>
      <c r="S43" s="140"/>
      <c r="T43" s="137"/>
      <c r="U43" s="197"/>
    </row>
    <row r="44" spans="1:21" s="142" customFormat="1" ht="17.100000000000001" customHeight="1">
      <c r="A44" s="94">
        <v>13</v>
      </c>
      <c r="B44" s="94" t="s">
        <v>7979</v>
      </c>
      <c r="C44" s="94" t="s">
        <v>945</v>
      </c>
      <c r="D44" s="138" t="s">
        <v>8038</v>
      </c>
      <c r="E44" s="138" t="s">
        <v>90</v>
      </c>
      <c r="F44" s="138" t="s">
        <v>954</v>
      </c>
      <c r="G44" s="138">
        <v>2016</v>
      </c>
      <c r="H44" s="138" t="s">
        <v>8023</v>
      </c>
      <c r="I44" s="138" t="s">
        <v>8039</v>
      </c>
      <c r="J44" s="138" t="s">
        <v>8040</v>
      </c>
      <c r="K44" s="138" t="s">
        <v>134</v>
      </c>
      <c r="L44" s="264">
        <v>8668.5300000000007</v>
      </c>
      <c r="M44" s="264">
        <v>4491.3</v>
      </c>
      <c r="N44" s="283">
        <v>8741415</v>
      </c>
      <c r="O44" s="283">
        <v>2631902</v>
      </c>
      <c r="P44" s="277">
        <f t="shared" si="2"/>
        <v>11373317</v>
      </c>
      <c r="Q44" s="270" t="s">
        <v>49</v>
      </c>
      <c r="R44" s="270" t="s">
        <v>8041</v>
      </c>
      <c r="S44" s="270"/>
      <c r="T44" s="270"/>
      <c r="U44" s="134"/>
    </row>
    <row r="45" spans="1:21" s="142" customFormat="1" ht="17.100000000000001" customHeight="1">
      <c r="A45" s="94">
        <v>14</v>
      </c>
      <c r="B45" s="50" t="s">
        <v>7979</v>
      </c>
      <c r="C45" s="50" t="s">
        <v>7980</v>
      </c>
      <c r="D45" s="94" t="s">
        <v>8042</v>
      </c>
      <c r="E45" s="138" t="s">
        <v>90</v>
      </c>
      <c r="F45" s="94" t="s">
        <v>1287</v>
      </c>
      <c r="G45" s="94">
        <v>2017</v>
      </c>
      <c r="H45" s="138" t="s">
        <v>7982</v>
      </c>
      <c r="I45" s="138" t="s">
        <v>8043</v>
      </c>
      <c r="J45" s="200">
        <v>75</v>
      </c>
      <c r="K45" s="138" t="s">
        <v>134</v>
      </c>
      <c r="L45" s="227">
        <v>6484.69</v>
      </c>
      <c r="M45" s="227">
        <v>14430</v>
      </c>
      <c r="N45" s="279">
        <v>9176764</v>
      </c>
      <c r="O45" s="279">
        <v>6608940</v>
      </c>
      <c r="P45" s="277">
        <f t="shared" si="2"/>
        <v>15785704</v>
      </c>
      <c r="Q45" s="270" t="s">
        <v>49</v>
      </c>
      <c r="R45" s="94" t="s">
        <v>8044</v>
      </c>
      <c r="S45" s="50"/>
      <c r="T45" s="94"/>
      <c r="U45" s="281"/>
    </row>
    <row r="46" spans="1:21" s="142" customFormat="1" ht="17.100000000000001" customHeight="1">
      <c r="A46" s="94">
        <v>15</v>
      </c>
      <c r="B46" s="50" t="s">
        <v>7979</v>
      </c>
      <c r="C46" s="50" t="s">
        <v>7986</v>
      </c>
      <c r="D46" s="94" t="s">
        <v>8045</v>
      </c>
      <c r="E46" s="138" t="s">
        <v>90</v>
      </c>
      <c r="F46" s="94" t="s">
        <v>1287</v>
      </c>
      <c r="G46" s="94">
        <v>2017</v>
      </c>
      <c r="H46" s="138" t="s">
        <v>7988</v>
      </c>
      <c r="I46" s="138" t="s">
        <v>8046</v>
      </c>
      <c r="J46" s="200" t="s">
        <v>8047</v>
      </c>
      <c r="K46" s="138" t="s">
        <v>134</v>
      </c>
      <c r="L46" s="227">
        <v>7580.09</v>
      </c>
      <c r="M46" s="227">
        <v>12714</v>
      </c>
      <c r="N46" s="279">
        <v>11163420</v>
      </c>
      <c r="O46" s="279">
        <v>3787576</v>
      </c>
      <c r="P46" s="277">
        <f t="shared" si="2"/>
        <v>14950996</v>
      </c>
      <c r="Q46" s="270" t="s">
        <v>49</v>
      </c>
      <c r="R46" s="94" t="s">
        <v>8048</v>
      </c>
      <c r="S46" s="50"/>
      <c r="T46" s="94"/>
      <c r="U46" s="135"/>
    </row>
    <row r="47" spans="1:21" s="142" customFormat="1" ht="17.100000000000001" customHeight="1">
      <c r="A47" s="94">
        <v>16</v>
      </c>
      <c r="B47" s="50" t="s">
        <v>7979</v>
      </c>
      <c r="C47" s="50" t="s">
        <v>7986</v>
      </c>
      <c r="D47" s="94" t="s">
        <v>8049</v>
      </c>
      <c r="E47" s="138" t="s">
        <v>90</v>
      </c>
      <c r="F47" s="94" t="s">
        <v>278</v>
      </c>
      <c r="G47" s="94">
        <v>2017</v>
      </c>
      <c r="H47" s="138" t="s">
        <v>7988</v>
      </c>
      <c r="I47" s="138" t="s">
        <v>8050</v>
      </c>
      <c r="J47" s="200">
        <v>1285</v>
      </c>
      <c r="K47" s="138" t="s">
        <v>134</v>
      </c>
      <c r="L47" s="227">
        <v>5393.6</v>
      </c>
      <c r="M47" s="227">
        <v>14002.8</v>
      </c>
      <c r="N47" s="279">
        <v>8158808</v>
      </c>
      <c r="O47" s="279">
        <v>7323464</v>
      </c>
      <c r="P47" s="277">
        <f t="shared" si="2"/>
        <v>15482272</v>
      </c>
      <c r="Q47" s="270" t="s">
        <v>49</v>
      </c>
      <c r="R47" s="94" t="s">
        <v>8051</v>
      </c>
      <c r="S47" s="50"/>
      <c r="T47" s="94"/>
      <c r="U47" s="270"/>
    </row>
    <row r="48" spans="1:21" s="142" customFormat="1" ht="17.100000000000001" customHeight="1">
      <c r="A48" s="94">
        <v>17</v>
      </c>
      <c r="B48" s="50" t="s">
        <v>7979</v>
      </c>
      <c r="C48" s="50" t="s">
        <v>7992</v>
      </c>
      <c r="D48" s="94" t="s">
        <v>8052</v>
      </c>
      <c r="E48" s="138" t="s">
        <v>90</v>
      </c>
      <c r="F48" s="94" t="s">
        <v>278</v>
      </c>
      <c r="G48" s="94">
        <v>2016</v>
      </c>
      <c r="H48" s="138" t="s">
        <v>7994</v>
      </c>
      <c r="I48" s="138" t="s">
        <v>8053</v>
      </c>
      <c r="J48" s="200" t="s">
        <v>8054</v>
      </c>
      <c r="K48" s="138" t="s">
        <v>134</v>
      </c>
      <c r="L48" s="227">
        <v>2248.87</v>
      </c>
      <c r="M48" s="227">
        <v>12956</v>
      </c>
      <c r="N48" s="280">
        <v>876622</v>
      </c>
      <c r="O48" s="280">
        <v>1697236</v>
      </c>
      <c r="P48" s="277">
        <f t="shared" si="2"/>
        <v>2573858</v>
      </c>
      <c r="Q48" s="270" t="s">
        <v>49</v>
      </c>
      <c r="R48" s="139" t="s">
        <v>8055</v>
      </c>
      <c r="S48" s="94"/>
      <c r="T48" s="141"/>
      <c r="U48" s="94"/>
    </row>
    <row r="49" spans="1:21" s="49" customFormat="1">
      <c r="A49" s="87" t="s">
        <v>8056</v>
      </c>
      <c r="B49" s="88"/>
      <c r="C49" s="88"/>
      <c r="D49" s="88"/>
      <c r="E49" s="88"/>
      <c r="F49" s="88"/>
      <c r="G49" s="88"/>
      <c r="H49" s="88">
        <f>COUNTA(H32:H48)</f>
        <v>17</v>
      </c>
      <c r="I49" s="88"/>
      <c r="J49" s="88"/>
      <c r="K49" s="88"/>
      <c r="L49" s="222">
        <f>SUM(L32:L48)</f>
        <v>118268.90999999999</v>
      </c>
      <c r="M49" s="222">
        <f t="shared" ref="M49:P49" si="3">SUM(M32:M48)</f>
        <v>188637.59999999998</v>
      </c>
      <c r="N49" s="222">
        <f t="shared" si="3"/>
        <v>124534783</v>
      </c>
      <c r="O49" s="222">
        <f t="shared" si="3"/>
        <v>101505748</v>
      </c>
      <c r="P49" s="222">
        <f t="shared" si="3"/>
        <v>226040531</v>
      </c>
      <c r="Q49" s="88">
        <f>COUNTA(Q32:Q48)</f>
        <v>15</v>
      </c>
      <c r="R49" s="121"/>
      <c r="S49" s="88">
        <f>COUNTA(S32:S48)</f>
        <v>2</v>
      </c>
      <c r="T49" s="90"/>
      <c r="U49" s="90"/>
    </row>
    <row r="50" spans="1:21" s="49" customFormat="1" ht="17.100000000000001" customHeight="1">
      <c r="A50" s="60">
        <v>1</v>
      </c>
      <c r="B50" s="70" t="s">
        <v>72</v>
      </c>
      <c r="C50" s="70" t="s">
        <v>945</v>
      </c>
      <c r="D50" s="70" t="s">
        <v>946</v>
      </c>
      <c r="E50" s="70" t="s">
        <v>139</v>
      </c>
      <c r="F50" s="52" t="s">
        <v>140</v>
      </c>
      <c r="G50" s="52">
        <v>1994</v>
      </c>
      <c r="H50" s="52" t="s">
        <v>9540</v>
      </c>
      <c r="I50" s="52" t="s">
        <v>947</v>
      </c>
      <c r="J50" s="52">
        <v>235</v>
      </c>
      <c r="K50" s="52" t="s">
        <v>178</v>
      </c>
      <c r="L50" s="221">
        <v>0</v>
      </c>
      <c r="M50" s="221">
        <v>3188</v>
      </c>
      <c r="N50" s="61">
        <v>0</v>
      </c>
      <c r="O50" s="61">
        <v>1721520</v>
      </c>
      <c r="P50" s="61">
        <v>1721520</v>
      </c>
      <c r="Q50" s="62" t="s">
        <v>202</v>
      </c>
      <c r="R50" s="68" t="s">
        <v>948</v>
      </c>
      <c r="S50" s="361"/>
      <c r="T50" s="60"/>
      <c r="U50" s="361"/>
    </row>
    <row r="51" spans="1:21" s="49" customFormat="1" ht="17.100000000000001" customHeight="1">
      <c r="A51" s="44">
        <v>2</v>
      </c>
      <c r="B51" s="60" t="s">
        <v>72</v>
      </c>
      <c r="C51" s="60" t="s">
        <v>949</v>
      </c>
      <c r="D51" s="52" t="s">
        <v>950</v>
      </c>
      <c r="E51" s="52" t="s">
        <v>139</v>
      </c>
      <c r="F51" s="52" t="s">
        <v>140</v>
      </c>
      <c r="G51" s="52">
        <v>1999</v>
      </c>
      <c r="H51" s="52" t="s">
        <v>9541</v>
      </c>
      <c r="I51" s="52" t="s">
        <v>951</v>
      </c>
      <c r="J51" s="52" t="s">
        <v>952</v>
      </c>
      <c r="K51" s="52" t="s">
        <v>94</v>
      </c>
      <c r="L51" s="221">
        <v>11729</v>
      </c>
      <c r="M51" s="221">
        <v>11689</v>
      </c>
      <c r="N51" s="61">
        <v>363865</v>
      </c>
      <c r="O51" s="61">
        <v>599130</v>
      </c>
      <c r="P51" s="61">
        <v>962995</v>
      </c>
      <c r="Q51" s="62" t="s">
        <v>202</v>
      </c>
      <c r="R51" s="63" t="s">
        <v>519</v>
      </c>
      <c r="S51" s="58"/>
      <c r="T51" s="58"/>
      <c r="U51" s="69"/>
    </row>
    <row r="52" spans="1:21" s="49" customFormat="1" ht="17.100000000000001" customHeight="1">
      <c r="A52" s="44">
        <v>3</v>
      </c>
      <c r="B52" s="60" t="s">
        <v>72</v>
      </c>
      <c r="C52" s="60" t="s">
        <v>945</v>
      </c>
      <c r="D52" s="52" t="s">
        <v>953</v>
      </c>
      <c r="E52" s="52" t="s">
        <v>145</v>
      </c>
      <c r="F52" s="52" t="s">
        <v>954</v>
      </c>
      <c r="G52" s="52">
        <v>1998</v>
      </c>
      <c r="H52" s="52" t="s">
        <v>9542</v>
      </c>
      <c r="I52" s="52" t="s">
        <v>955</v>
      </c>
      <c r="J52" s="52" t="s">
        <v>956</v>
      </c>
      <c r="K52" s="52" t="s">
        <v>178</v>
      </c>
      <c r="L52" s="221"/>
      <c r="M52" s="221">
        <v>9437</v>
      </c>
      <c r="N52" s="61"/>
      <c r="O52" s="61">
        <v>36637</v>
      </c>
      <c r="P52" s="61">
        <v>36637</v>
      </c>
      <c r="Q52" s="62" t="s">
        <v>202</v>
      </c>
      <c r="R52" s="62" t="s">
        <v>948</v>
      </c>
      <c r="S52" s="62"/>
      <c r="T52" s="58"/>
      <c r="U52" s="64"/>
    </row>
    <row r="53" spans="1:21" s="49" customFormat="1" ht="17.100000000000001" customHeight="1">
      <c r="A53" s="44">
        <v>4</v>
      </c>
      <c r="B53" s="60" t="s">
        <v>72</v>
      </c>
      <c r="C53" s="60" t="s">
        <v>945</v>
      </c>
      <c r="D53" s="52" t="s">
        <v>957</v>
      </c>
      <c r="E53" s="52" t="s">
        <v>145</v>
      </c>
      <c r="F53" s="52" t="s">
        <v>140</v>
      </c>
      <c r="G53" s="52">
        <v>1976</v>
      </c>
      <c r="H53" s="52" t="s">
        <v>9543</v>
      </c>
      <c r="I53" s="52" t="s">
        <v>958</v>
      </c>
      <c r="J53" s="52" t="s">
        <v>959</v>
      </c>
      <c r="K53" s="52" t="s">
        <v>134</v>
      </c>
      <c r="L53" s="221">
        <v>0</v>
      </c>
      <c r="M53" s="221">
        <v>4954</v>
      </c>
      <c r="N53" s="61">
        <v>0</v>
      </c>
      <c r="O53" s="61">
        <v>1215364</v>
      </c>
      <c r="P53" s="61">
        <v>1215364</v>
      </c>
      <c r="Q53" s="62" t="s">
        <v>202</v>
      </c>
      <c r="R53" s="62" t="s">
        <v>960</v>
      </c>
      <c r="S53" s="62"/>
      <c r="T53" s="58"/>
      <c r="U53" s="64"/>
    </row>
    <row r="54" spans="1:21" s="49" customFormat="1" ht="17.100000000000001" customHeight="1">
      <c r="A54" s="44">
        <v>5</v>
      </c>
      <c r="B54" s="60" t="s">
        <v>72</v>
      </c>
      <c r="C54" s="60" t="s">
        <v>949</v>
      </c>
      <c r="D54" s="52" t="s">
        <v>961</v>
      </c>
      <c r="E54" s="52" t="s">
        <v>145</v>
      </c>
      <c r="F54" s="52" t="s">
        <v>140</v>
      </c>
      <c r="G54" s="52">
        <v>1995</v>
      </c>
      <c r="H54" s="52" t="s">
        <v>9541</v>
      </c>
      <c r="I54" s="52" t="s">
        <v>951</v>
      </c>
      <c r="J54" s="52" t="s">
        <v>962</v>
      </c>
      <c r="K54" s="52" t="s">
        <v>178</v>
      </c>
      <c r="L54" s="221"/>
      <c r="M54" s="221">
        <v>9085</v>
      </c>
      <c r="N54" s="61"/>
      <c r="O54" s="61">
        <v>444359</v>
      </c>
      <c r="P54" s="61">
        <v>444359</v>
      </c>
      <c r="Q54" s="62" t="s">
        <v>202</v>
      </c>
      <c r="R54" s="62" t="s">
        <v>963</v>
      </c>
      <c r="S54" s="62"/>
      <c r="T54" s="58"/>
      <c r="U54" s="64"/>
    </row>
    <row r="55" spans="1:21" s="49" customFormat="1" ht="17.100000000000001" customHeight="1">
      <c r="A55" s="44">
        <v>6</v>
      </c>
      <c r="B55" s="60" t="s">
        <v>72</v>
      </c>
      <c r="C55" s="60" t="s">
        <v>949</v>
      </c>
      <c r="D55" s="52" t="s">
        <v>964</v>
      </c>
      <c r="E55" s="52" t="s">
        <v>145</v>
      </c>
      <c r="F55" s="52" t="s">
        <v>140</v>
      </c>
      <c r="G55" s="52">
        <v>1998</v>
      </c>
      <c r="H55" s="52" t="s">
        <v>9541</v>
      </c>
      <c r="I55" s="52" t="s">
        <v>965</v>
      </c>
      <c r="J55" s="52" t="s">
        <v>966</v>
      </c>
      <c r="K55" s="52" t="s">
        <v>178</v>
      </c>
      <c r="L55" s="221">
        <v>999</v>
      </c>
      <c r="M55" s="221">
        <v>11578</v>
      </c>
      <c r="N55" s="61">
        <v>71393</v>
      </c>
      <c r="O55" s="61">
        <v>287235</v>
      </c>
      <c r="P55" s="61">
        <v>358628</v>
      </c>
      <c r="Q55" s="62" t="s">
        <v>202</v>
      </c>
      <c r="R55" s="62" t="s">
        <v>519</v>
      </c>
      <c r="S55" s="62"/>
      <c r="T55" s="58"/>
      <c r="U55" s="64"/>
    </row>
    <row r="56" spans="1:21" s="49" customFormat="1" ht="17.100000000000001" customHeight="1">
      <c r="A56" s="44">
        <v>7</v>
      </c>
      <c r="B56" s="60" t="s">
        <v>72</v>
      </c>
      <c r="C56" s="60" t="s">
        <v>945</v>
      </c>
      <c r="D56" s="52" t="s">
        <v>967</v>
      </c>
      <c r="E56" s="52" t="s">
        <v>139</v>
      </c>
      <c r="F56" s="52" t="s">
        <v>140</v>
      </c>
      <c r="G56" s="52">
        <v>1999</v>
      </c>
      <c r="H56" s="52" t="s">
        <v>9542</v>
      </c>
      <c r="I56" s="52" t="s">
        <v>968</v>
      </c>
      <c r="J56" s="52" t="s">
        <v>969</v>
      </c>
      <c r="K56" s="52" t="s">
        <v>178</v>
      </c>
      <c r="L56" s="221">
        <v>693</v>
      </c>
      <c r="M56" s="221">
        <v>6400</v>
      </c>
      <c r="N56" s="61">
        <v>156002</v>
      </c>
      <c r="O56" s="61">
        <v>659291</v>
      </c>
      <c r="P56" s="61">
        <v>815293</v>
      </c>
      <c r="Q56" s="62"/>
      <c r="R56" s="62"/>
      <c r="S56" s="62" t="s">
        <v>970</v>
      </c>
      <c r="T56" s="58" t="s">
        <v>971</v>
      </c>
      <c r="U56" s="64" t="s">
        <v>972</v>
      </c>
    </row>
    <row r="57" spans="1:21" s="49" customFormat="1" ht="17.100000000000001" customHeight="1">
      <c r="A57" s="44">
        <v>8</v>
      </c>
      <c r="B57" s="60" t="s">
        <v>72</v>
      </c>
      <c r="C57" s="60" t="s">
        <v>949</v>
      </c>
      <c r="D57" s="52" t="s">
        <v>973</v>
      </c>
      <c r="E57" s="52" t="s">
        <v>139</v>
      </c>
      <c r="F57" s="52" t="s">
        <v>140</v>
      </c>
      <c r="G57" s="52">
        <v>1999</v>
      </c>
      <c r="H57" s="52" t="s">
        <v>9541</v>
      </c>
      <c r="I57" s="52" t="s">
        <v>974</v>
      </c>
      <c r="J57" s="52" t="s">
        <v>975</v>
      </c>
      <c r="K57" s="52" t="s">
        <v>178</v>
      </c>
      <c r="L57" s="221">
        <v>1046</v>
      </c>
      <c r="M57" s="221">
        <v>5838</v>
      </c>
      <c r="N57" s="61">
        <v>202710</v>
      </c>
      <c r="O57" s="61">
        <v>159776</v>
      </c>
      <c r="P57" s="61">
        <v>362486</v>
      </c>
      <c r="Q57" s="62"/>
      <c r="R57" s="62"/>
      <c r="S57" s="62" t="s">
        <v>202</v>
      </c>
      <c r="T57" s="58" t="s">
        <v>976</v>
      </c>
      <c r="U57" s="64" t="s">
        <v>977</v>
      </c>
    </row>
    <row r="58" spans="1:21" s="49" customFormat="1" ht="17.100000000000001" customHeight="1">
      <c r="A58" s="44">
        <v>9</v>
      </c>
      <c r="B58" s="60" t="s">
        <v>72</v>
      </c>
      <c r="C58" s="60" t="s">
        <v>949</v>
      </c>
      <c r="D58" s="52" t="s">
        <v>978</v>
      </c>
      <c r="E58" s="52" t="s">
        <v>139</v>
      </c>
      <c r="F58" s="52" t="s">
        <v>140</v>
      </c>
      <c r="G58" s="52">
        <v>1999</v>
      </c>
      <c r="H58" s="52" t="s">
        <v>9541</v>
      </c>
      <c r="I58" s="52" t="s">
        <v>951</v>
      </c>
      <c r="J58" s="52" t="s">
        <v>979</v>
      </c>
      <c r="K58" s="52" t="s">
        <v>94</v>
      </c>
      <c r="L58" s="221">
        <v>834.11</v>
      </c>
      <c r="M58" s="221">
        <v>10418</v>
      </c>
      <c r="N58" s="61">
        <v>134375</v>
      </c>
      <c r="O58" s="61">
        <v>321914</v>
      </c>
      <c r="P58" s="61">
        <v>456289</v>
      </c>
      <c r="Q58" s="62"/>
      <c r="R58" s="62"/>
      <c r="S58" s="62" t="s">
        <v>202</v>
      </c>
      <c r="T58" s="58" t="s">
        <v>980</v>
      </c>
      <c r="U58" s="64" t="s">
        <v>981</v>
      </c>
    </row>
    <row r="59" spans="1:21" s="49" customFormat="1" ht="17.100000000000001" customHeight="1">
      <c r="A59" s="44">
        <v>10</v>
      </c>
      <c r="B59" s="60" t="s">
        <v>72</v>
      </c>
      <c r="C59" s="60" t="s">
        <v>949</v>
      </c>
      <c r="D59" s="52" t="s">
        <v>982</v>
      </c>
      <c r="E59" s="52" t="s">
        <v>145</v>
      </c>
      <c r="F59" s="52" t="s">
        <v>140</v>
      </c>
      <c r="G59" s="52">
        <v>2002</v>
      </c>
      <c r="H59" s="52" t="s">
        <v>9541</v>
      </c>
      <c r="I59" s="52" t="s">
        <v>983</v>
      </c>
      <c r="J59" s="52" t="s">
        <v>984</v>
      </c>
      <c r="K59" s="52" t="s">
        <v>94</v>
      </c>
      <c r="L59" s="221">
        <v>451.36</v>
      </c>
      <c r="M59" s="221">
        <v>9666</v>
      </c>
      <c r="N59" s="61">
        <v>13534</v>
      </c>
      <c r="O59" s="61">
        <v>439803</v>
      </c>
      <c r="P59" s="61">
        <v>453337</v>
      </c>
      <c r="Q59" s="62"/>
      <c r="R59" s="62"/>
      <c r="S59" s="62" t="s">
        <v>202</v>
      </c>
      <c r="T59" s="58" t="s">
        <v>985</v>
      </c>
      <c r="U59" s="64" t="s">
        <v>558</v>
      </c>
    </row>
    <row r="60" spans="1:21" s="49" customFormat="1" ht="17.100000000000001" customHeight="1">
      <c r="A60" s="44">
        <v>11</v>
      </c>
      <c r="B60" s="60" t="s">
        <v>72</v>
      </c>
      <c r="C60" s="60" t="s">
        <v>945</v>
      </c>
      <c r="D60" s="52" t="s">
        <v>986</v>
      </c>
      <c r="E60" s="52" t="s">
        <v>145</v>
      </c>
      <c r="F60" s="52" t="s">
        <v>140</v>
      </c>
      <c r="G60" s="52">
        <v>2015</v>
      </c>
      <c r="H60" s="52" t="s">
        <v>9542</v>
      </c>
      <c r="I60" s="52" t="s">
        <v>968</v>
      </c>
      <c r="J60" s="52" t="s">
        <v>987</v>
      </c>
      <c r="K60" s="52" t="s">
        <v>94</v>
      </c>
      <c r="L60" s="221">
        <v>3281</v>
      </c>
      <c r="M60" s="221">
        <v>10282</v>
      </c>
      <c r="N60" s="61">
        <v>7781476</v>
      </c>
      <c r="O60" s="61">
        <v>725187</v>
      </c>
      <c r="P60" s="61">
        <v>8506663</v>
      </c>
      <c r="Q60" s="62" t="s">
        <v>202</v>
      </c>
      <c r="R60" s="62" t="s">
        <v>988</v>
      </c>
      <c r="S60" s="62"/>
      <c r="T60" s="58"/>
      <c r="U60" s="64"/>
    </row>
    <row r="61" spans="1:21" s="49" customFormat="1" ht="17.100000000000001" customHeight="1">
      <c r="A61" s="44">
        <v>12</v>
      </c>
      <c r="B61" s="60" t="s">
        <v>72</v>
      </c>
      <c r="C61" s="60" t="s">
        <v>949</v>
      </c>
      <c r="D61" s="52" t="s">
        <v>989</v>
      </c>
      <c r="E61" s="52" t="s">
        <v>139</v>
      </c>
      <c r="F61" s="52" t="s">
        <v>140</v>
      </c>
      <c r="G61" s="52">
        <v>2019</v>
      </c>
      <c r="H61" s="52" t="s">
        <v>9541</v>
      </c>
      <c r="I61" s="52" t="s">
        <v>990</v>
      </c>
      <c r="J61" s="52" t="s">
        <v>991</v>
      </c>
      <c r="K61" s="52" t="s">
        <v>94</v>
      </c>
      <c r="L61" s="221">
        <v>2035.76</v>
      </c>
      <c r="M61" s="221">
        <v>12291</v>
      </c>
      <c r="N61" s="61">
        <v>1184970</v>
      </c>
      <c r="O61" s="61">
        <v>198068</v>
      </c>
      <c r="P61" s="61">
        <v>1383038</v>
      </c>
      <c r="Q61" s="62" t="s">
        <v>202</v>
      </c>
      <c r="R61" s="62" t="s">
        <v>992</v>
      </c>
      <c r="S61" s="62"/>
      <c r="T61" s="58"/>
      <c r="U61" s="64"/>
    </row>
    <row r="62" spans="1:21" s="49" customFormat="1" ht="17.100000000000001" customHeight="1">
      <c r="A62" s="87" t="s">
        <v>993</v>
      </c>
      <c r="B62" s="88"/>
      <c r="C62" s="88"/>
      <c r="D62" s="88"/>
      <c r="E62" s="88"/>
      <c r="F62" s="88"/>
      <c r="G62" s="88"/>
      <c r="H62" s="88">
        <f>COUNTA(H50:H61)</f>
        <v>12</v>
      </c>
      <c r="I62" s="88"/>
      <c r="J62" s="88"/>
      <c r="K62" s="88"/>
      <c r="L62" s="222">
        <f>SUM(L50:L61)</f>
        <v>21069.23</v>
      </c>
      <c r="M62" s="222">
        <f t="shared" ref="M62:P62" si="4">SUM(M50:M61)</f>
        <v>104826</v>
      </c>
      <c r="N62" s="89">
        <f t="shared" si="4"/>
        <v>9908325</v>
      </c>
      <c r="O62" s="89">
        <f t="shared" si="4"/>
        <v>6808284</v>
      </c>
      <c r="P62" s="89">
        <f t="shared" si="4"/>
        <v>16716609</v>
      </c>
      <c r="Q62" s="121">
        <f>COUNTA(Q50:Q61)</f>
        <v>8</v>
      </c>
      <c r="R62" s="90"/>
      <c r="S62" s="121">
        <f>COUNTA(S50:S61)</f>
        <v>4</v>
      </c>
      <c r="T62" s="90"/>
      <c r="U62" s="90"/>
    </row>
    <row r="63" spans="1:21" s="263" customFormat="1" ht="17.100000000000001" customHeight="1">
      <c r="A63" s="171">
        <v>1</v>
      </c>
      <c r="B63" s="58" t="s">
        <v>9493</v>
      </c>
      <c r="C63" s="58" t="s">
        <v>137</v>
      </c>
      <c r="D63" s="58" t="s">
        <v>9494</v>
      </c>
      <c r="E63" s="70" t="s">
        <v>1124</v>
      </c>
      <c r="F63" s="421" t="s">
        <v>140</v>
      </c>
      <c r="G63" s="421">
        <v>1993</v>
      </c>
      <c r="H63" s="421" t="s">
        <v>9544</v>
      </c>
      <c r="I63" s="421" t="s">
        <v>9495</v>
      </c>
      <c r="J63" s="421" t="s">
        <v>9496</v>
      </c>
      <c r="K63" s="421" t="s">
        <v>134</v>
      </c>
      <c r="L63" s="423">
        <v>0</v>
      </c>
      <c r="M63" s="423">
        <v>14554</v>
      </c>
      <c r="N63" s="130">
        <v>0</v>
      </c>
      <c r="O63" s="130">
        <v>653099</v>
      </c>
      <c r="P63" s="130">
        <f>N63+O63</f>
        <v>653099</v>
      </c>
      <c r="Q63" s="130" t="s">
        <v>202</v>
      </c>
      <c r="R63" s="271" t="s">
        <v>9497</v>
      </c>
      <c r="S63" s="114"/>
      <c r="T63" s="284"/>
      <c r="U63" s="114"/>
    </row>
    <row r="64" spans="1:21" s="263" customFormat="1" ht="17.100000000000001" customHeight="1">
      <c r="A64" s="171">
        <v>2</v>
      </c>
      <c r="B64" s="58" t="s">
        <v>9493</v>
      </c>
      <c r="C64" s="421" t="s">
        <v>137</v>
      </c>
      <c r="D64" s="421" t="s">
        <v>9498</v>
      </c>
      <c r="E64" s="421" t="s">
        <v>90</v>
      </c>
      <c r="F64" s="421" t="s">
        <v>140</v>
      </c>
      <c r="G64" s="421">
        <v>1998</v>
      </c>
      <c r="H64" s="421" t="s">
        <v>9544</v>
      </c>
      <c r="I64" s="421" t="s">
        <v>9499</v>
      </c>
      <c r="J64" s="421" t="s">
        <v>9500</v>
      </c>
      <c r="K64" s="421" t="s">
        <v>134</v>
      </c>
      <c r="L64" s="423">
        <v>1552</v>
      </c>
      <c r="M64" s="423">
        <v>12203</v>
      </c>
      <c r="N64" s="130">
        <v>463984</v>
      </c>
      <c r="O64" s="130">
        <v>258489</v>
      </c>
      <c r="P64" s="130">
        <f t="shared" ref="P64:P68" si="5">N64+O64</f>
        <v>722473</v>
      </c>
      <c r="Q64" s="130"/>
      <c r="R64" s="424"/>
      <c r="S64" s="58" t="s">
        <v>202</v>
      </c>
      <c r="T64" s="58" t="s">
        <v>9501</v>
      </c>
      <c r="U64" s="69" t="s">
        <v>9502</v>
      </c>
    </row>
    <row r="65" spans="1:21" s="263" customFormat="1" ht="17.100000000000001" customHeight="1">
      <c r="A65" s="171">
        <v>3</v>
      </c>
      <c r="B65" s="58" t="s">
        <v>9493</v>
      </c>
      <c r="C65" s="421" t="s">
        <v>137</v>
      </c>
      <c r="D65" s="421" t="s">
        <v>9503</v>
      </c>
      <c r="E65" s="421" t="s">
        <v>90</v>
      </c>
      <c r="F65" s="421" t="s">
        <v>140</v>
      </c>
      <c r="G65" s="421">
        <v>1998</v>
      </c>
      <c r="H65" s="421" t="s">
        <v>9544</v>
      </c>
      <c r="I65" s="421" t="s">
        <v>9504</v>
      </c>
      <c r="J65" s="421" t="s">
        <v>9505</v>
      </c>
      <c r="K65" s="421" t="s">
        <v>134</v>
      </c>
      <c r="L65" s="423">
        <v>834.14</v>
      </c>
      <c r="M65" s="423">
        <v>18613</v>
      </c>
      <c r="N65" s="130">
        <v>170005</v>
      </c>
      <c r="O65" s="130">
        <v>206222</v>
      </c>
      <c r="P65" s="130">
        <f t="shared" si="5"/>
        <v>376227</v>
      </c>
      <c r="Q65" s="130" t="s">
        <v>202</v>
      </c>
      <c r="R65" s="130" t="s">
        <v>9506</v>
      </c>
      <c r="S65" s="130"/>
      <c r="T65" s="58"/>
      <c r="U65" s="289"/>
    </row>
    <row r="66" spans="1:21" s="263" customFormat="1" ht="17.100000000000001" customHeight="1">
      <c r="A66" s="171">
        <v>4</v>
      </c>
      <c r="B66" s="58" t="s">
        <v>9493</v>
      </c>
      <c r="C66" s="421" t="s">
        <v>137</v>
      </c>
      <c r="D66" s="421" t="s">
        <v>9507</v>
      </c>
      <c r="E66" s="421" t="s">
        <v>90</v>
      </c>
      <c r="F66" s="421" t="s">
        <v>954</v>
      </c>
      <c r="G66" s="421">
        <v>1999</v>
      </c>
      <c r="H66" s="421" t="s">
        <v>9544</v>
      </c>
      <c r="I66" s="421" t="s">
        <v>8016</v>
      </c>
      <c r="J66" s="421" t="s">
        <v>9508</v>
      </c>
      <c r="K66" s="421" t="s">
        <v>134</v>
      </c>
      <c r="L66" s="423">
        <v>1314.58</v>
      </c>
      <c r="M66" s="423">
        <v>18557</v>
      </c>
      <c r="N66" s="130">
        <v>80167</v>
      </c>
      <c r="O66" s="130">
        <v>1013212</v>
      </c>
      <c r="P66" s="130">
        <f t="shared" si="5"/>
        <v>1093379</v>
      </c>
      <c r="Q66" s="130"/>
      <c r="R66" s="130"/>
      <c r="S66" s="130" t="s">
        <v>1149</v>
      </c>
      <c r="T66" s="70" t="s">
        <v>9509</v>
      </c>
      <c r="U66" s="289" t="s">
        <v>9510</v>
      </c>
    </row>
    <row r="67" spans="1:21" s="263" customFormat="1" ht="17.100000000000001" customHeight="1">
      <c r="A67" s="171">
        <v>5</v>
      </c>
      <c r="B67" s="58" t="s">
        <v>9493</v>
      </c>
      <c r="C67" s="421" t="s">
        <v>137</v>
      </c>
      <c r="D67" s="421" t="s">
        <v>9511</v>
      </c>
      <c r="E67" s="421" t="s">
        <v>90</v>
      </c>
      <c r="F67" s="421" t="s">
        <v>140</v>
      </c>
      <c r="G67" s="421">
        <v>2002</v>
      </c>
      <c r="H67" s="421" t="s">
        <v>9545</v>
      </c>
      <c r="I67" s="421" t="s">
        <v>9512</v>
      </c>
      <c r="J67" s="421" t="s">
        <v>9513</v>
      </c>
      <c r="K67" s="421" t="s">
        <v>134</v>
      </c>
      <c r="L67" s="423">
        <v>1567.52</v>
      </c>
      <c r="M67" s="423">
        <v>6272</v>
      </c>
      <c r="N67" s="130">
        <v>142263</v>
      </c>
      <c r="O67" s="130">
        <v>334373</v>
      </c>
      <c r="P67" s="130">
        <f t="shared" si="5"/>
        <v>476636</v>
      </c>
      <c r="Q67" s="130"/>
      <c r="R67" s="130"/>
      <c r="S67" s="130" t="s">
        <v>658</v>
      </c>
      <c r="T67" s="58" t="s">
        <v>9514</v>
      </c>
      <c r="U67" s="289" t="s">
        <v>9515</v>
      </c>
    </row>
    <row r="68" spans="1:21" s="263" customFormat="1" ht="17.100000000000001" customHeight="1">
      <c r="A68" s="171">
        <v>6</v>
      </c>
      <c r="B68" s="58" t="s">
        <v>9493</v>
      </c>
      <c r="C68" s="421" t="s">
        <v>158</v>
      </c>
      <c r="D68" s="421" t="s">
        <v>9516</v>
      </c>
      <c r="E68" s="421" t="s">
        <v>90</v>
      </c>
      <c r="F68" s="421" t="s">
        <v>954</v>
      </c>
      <c r="G68" s="421">
        <v>2009</v>
      </c>
      <c r="H68" s="421" t="s">
        <v>9546</v>
      </c>
      <c r="I68" s="421" t="s">
        <v>9517</v>
      </c>
      <c r="J68" s="421" t="s">
        <v>9518</v>
      </c>
      <c r="K68" s="421" t="s">
        <v>134</v>
      </c>
      <c r="L68" s="423">
        <v>6148.41</v>
      </c>
      <c r="M68" s="423">
        <v>10328</v>
      </c>
      <c r="N68" s="130">
        <v>3539569</v>
      </c>
      <c r="O68" s="130">
        <v>4229316</v>
      </c>
      <c r="P68" s="130">
        <f t="shared" si="5"/>
        <v>7768885</v>
      </c>
      <c r="Q68" s="130" t="s">
        <v>202</v>
      </c>
      <c r="R68" s="130" t="s">
        <v>9519</v>
      </c>
      <c r="S68" s="130"/>
      <c r="T68" s="130" t="s">
        <v>9520</v>
      </c>
      <c r="U68" s="289" t="s">
        <v>9521</v>
      </c>
    </row>
    <row r="69" spans="1:21" s="49" customFormat="1">
      <c r="A69" s="87" t="s">
        <v>9487</v>
      </c>
      <c r="B69" s="88"/>
      <c r="C69" s="88"/>
      <c r="D69" s="88"/>
      <c r="E69" s="88"/>
      <c r="F69" s="88"/>
      <c r="G69" s="88"/>
      <c r="H69" s="88">
        <f>COUNTA(H63:H68)</f>
        <v>6</v>
      </c>
      <c r="I69" s="88"/>
      <c r="J69" s="88"/>
      <c r="K69" s="88"/>
      <c r="L69" s="222">
        <f>SUM(L63:L68)</f>
        <v>11416.65</v>
      </c>
      <c r="M69" s="222">
        <f t="shared" ref="M69:P69" si="6">SUM(M63:M68)</f>
        <v>80527</v>
      </c>
      <c r="N69" s="90">
        <f t="shared" si="6"/>
        <v>4395988</v>
      </c>
      <c r="O69" s="90">
        <f t="shared" si="6"/>
        <v>6694711</v>
      </c>
      <c r="P69" s="90">
        <f t="shared" si="6"/>
        <v>11090699</v>
      </c>
      <c r="Q69" s="88">
        <f>COUNTA(Q63:Q68)</f>
        <v>3</v>
      </c>
      <c r="R69" s="121"/>
      <c r="S69" s="88">
        <f>COUNTA(S63:S68)</f>
        <v>3</v>
      </c>
      <c r="T69" s="90"/>
      <c r="U69" s="90"/>
    </row>
    <row r="70" spans="1:21" s="49" customFormat="1">
      <c r="A70" s="44">
        <v>1</v>
      </c>
      <c r="B70" s="60" t="s">
        <v>74</v>
      </c>
      <c r="C70" s="60" t="s">
        <v>137</v>
      </c>
      <c r="D70" s="52" t="s">
        <v>138</v>
      </c>
      <c r="E70" s="52" t="s">
        <v>139</v>
      </c>
      <c r="F70" s="52" t="s">
        <v>140</v>
      </c>
      <c r="G70" s="52">
        <v>1997</v>
      </c>
      <c r="H70" s="52" t="s">
        <v>141</v>
      </c>
      <c r="I70" s="52" t="s">
        <v>142</v>
      </c>
      <c r="J70" s="52">
        <v>323</v>
      </c>
      <c r="K70" s="52" t="s">
        <v>134</v>
      </c>
      <c r="L70" s="221">
        <v>1196</v>
      </c>
      <c r="M70" s="221">
        <v>12502</v>
      </c>
      <c r="N70" s="61">
        <v>233172</v>
      </c>
      <c r="O70" s="61">
        <v>346309</v>
      </c>
      <c r="P70" s="61">
        <v>579481</v>
      </c>
      <c r="Q70" s="62"/>
      <c r="R70" s="62"/>
      <c r="S70" s="62" t="s">
        <v>143</v>
      </c>
      <c r="T70" s="58" t="s">
        <v>135</v>
      </c>
      <c r="U70" s="64" t="s">
        <v>136</v>
      </c>
    </row>
    <row r="71" spans="1:21" s="49" customFormat="1">
      <c r="A71" s="44">
        <v>2</v>
      </c>
      <c r="B71" s="60" t="s">
        <v>74</v>
      </c>
      <c r="C71" s="60" t="s">
        <v>137</v>
      </c>
      <c r="D71" s="52" t="s">
        <v>144</v>
      </c>
      <c r="E71" s="52" t="s">
        <v>145</v>
      </c>
      <c r="F71" s="52" t="s">
        <v>140</v>
      </c>
      <c r="G71" s="52">
        <v>1996</v>
      </c>
      <c r="H71" s="52" t="s">
        <v>146</v>
      </c>
      <c r="I71" s="52" t="s">
        <v>147</v>
      </c>
      <c r="J71" s="52">
        <v>55</v>
      </c>
      <c r="K71" s="52" t="s">
        <v>134</v>
      </c>
      <c r="L71" s="221">
        <v>0</v>
      </c>
      <c r="M71" s="221">
        <v>16002</v>
      </c>
      <c r="N71" s="61">
        <v>0</v>
      </c>
      <c r="O71" s="61">
        <v>913714</v>
      </c>
      <c r="P71" s="61">
        <v>913714</v>
      </c>
      <c r="Q71" s="62" t="s">
        <v>148</v>
      </c>
      <c r="R71" s="62" t="s">
        <v>149</v>
      </c>
      <c r="S71" s="62"/>
      <c r="T71" s="58"/>
      <c r="U71" s="64"/>
    </row>
    <row r="72" spans="1:21" s="49" customFormat="1">
      <c r="A72" s="87" t="s">
        <v>150</v>
      </c>
      <c r="B72" s="88"/>
      <c r="C72" s="88"/>
      <c r="D72" s="88"/>
      <c r="E72" s="88"/>
      <c r="F72" s="88"/>
      <c r="G72" s="88"/>
      <c r="H72" s="88">
        <f t="shared" ref="H72" si="7">COUNTA(H70:H71)</f>
        <v>2</v>
      </c>
      <c r="I72" s="88"/>
      <c r="J72" s="88"/>
      <c r="K72" s="88"/>
      <c r="L72" s="222">
        <f>SUM(L70:L71)</f>
        <v>1196</v>
      </c>
      <c r="M72" s="222">
        <f t="shared" ref="M72:P72" si="8">SUM(M70:M71)</f>
        <v>28504</v>
      </c>
      <c r="N72" s="89">
        <f t="shared" si="8"/>
        <v>233172</v>
      </c>
      <c r="O72" s="89">
        <f t="shared" si="8"/>
        <v>1260023</v>
      </c>
      <c r="P72" s="89">
        <f t="shared" si="8"/>
        <v>1493195</v>
      </c>
      <c r="Q72" s="121">
        <f>COUNTA(Q70:Q71)</f>
        <v>1</v>
      </c>
      <c r="R72" s="121"/>
      <c r="S72" s="121">
        <f t="shared" ref="S72" si="9">COUNTA(S70:S71)</f>
        <v>1</v>
      </c>
      <c r="T72" s="90"/>
      <c r="U72" s="90"/>
    </row>
    <row r="73" spans="1:21" s="142" customFormat="1" ht="17.100000000000001" customHeight="1">
      <c r="A73" s="171">
        <v>1</v>
      </c>
      <c r="B73" s="74" t="s">
        <v>75</v>
      </c>
      <c r="C73" s="74" t="s">
        <v>11063</v>
      </c>
      <c r="D73" s="74" t="s">
        <v>11013</v>
      </c>
      <c r="E73" s="79" t="s">
        <v>145</v>
      </c>
      <c r="F73" s="104" t="s">
        <v>140</v>
      </c>
      <c r="G73" s="389">
        <v>1999</v>
      </c>
      <c r="H73" s="104" t="s">
        <v>11014</v>
      </c>
      <c r="I73" s="104" t="s">
        <v>11015</v>
      </c>
      <c r="J73" s="104" t="s">
        <v>11016</v>
      </c>
      <c r="K73" s="104" t="s">
        <v>94</v>
      </c>
      <c r="L73" s="337">
        <v>845.73</v>
      </c>
      <c r="M73" s="337">
        <v>12672</v>
      </c>
      <c r="N73" s="164">
        <v>266206</v>
      </c>
      <c r="O73" s="164">
        <v>593715</v>
      </c>
      <c r="P73" s="164">
        <v>859921</v>
      </c>
      <c r="Q73" s="164"/>
      <c r="R73" s="74"/>
      <c r="S73" s="74" t="s">
        <v>510</v>
      </c>
      <c r="T73" s="74" t="s">
        <v>1271</v>
      </c>
      <c r="U73" s="75" t="s">
        <v>11017</v>
      </c>
    </row>
    <row r="74" spans="1:21" s="142" customFormat="1" ht="17.100000000000001" customHeight="1">
      <c r="A74" s="171">
        <v>2</v>
      </c>
      <c r="B74" s="74" t="s">
        <v>75</v>
      </c>
      <c r="C74" s="269" t="s">
        <v>11063</v>
      </c>
      <c r="D74" s="269" t="s">
        <v>11064</v>
      </c>
      <c r="E74" s="269" t="s">
        <v>139</v>
      </c>
      <c r="F74" s="269" t="s">
        <v>140</v>
      </c>
      <c r="G74" s="390">
        <v>2012</v>
      </c>
      <c r="H74" s="269" t="s">
        <v>11014</v>
      </c>
      <c r="I74" s="104" t="s">
        <v>11070</v>
      </c>
      <c r="J74" s="104" t="s">
        <v>11071</v>
      </c>
      <c r="K74" s="104" t="s">
        <v>94</v>
      </c>
      <c r="L74" s="337">
        <v>1274.29</v>
      </c>
      <c r="M74" s="391">
        <v>9045</v>
      </c>
      <c r="N74" s="388">
        <v>983920</v>
      </c>
      <c r="O74" s="392">
        <v>315194</v>
      </c>
      <c r="P74" s="164">
        <v>1299114</v>
      </c>
      <c r="Q74" s="164"/>
      <c r="R74" s="393"/>
      <c r="S74" s="80" t="s">
        <v>11072</v>
      </c>
      <c r="T74" s="80" t="s">
        <v>11073</v>
      </c>
      <c r="U74" s="80" t="s">
        <v>11074</v>
      </c>
    </row>
    <row r="75" spans="1:21" s="142" customFormat="1" ht="17.100000000000001" customHeight="1">
      <c r="A75" s="171">
        <v>3</v>
      </c>
      <c r="B75" s="74" t="s">
        <v>75</v>
      </c>
      <c r="C75" s="79" t="s">
        <v>11063</v>
      </c>
      <c r="D75" s="79" t="s">
        <v>11018</v>
      </c>
      <c r="E75" s="79" t="s">
        <v>145</v>
      </c>
      <c r="F75" s="104" t="s">
        <v>140</v>
      </c>
      <c r="G75" s="389">
        <v>1993</v>
      </c>
      <c r="H75" s="104" t="s">
        <v>11014</v>
      </c>
      <c r="I75" s="104" t="s">
        <v>11019</v>
      </c>
      <c r="J75" s="104" t="s">
        <v>11020</v>
      </c>
      <c r="K75" s="104" t="s">
        <v>94</v>
      </c>
      <c r="L75" s="337">
        <v>499.5</v>
      </c>
      <c r="M75" s="337">
        <v>6143</v>
      </c>
      <c r="N75" s="164">
        <v>262443</v>
      </c>
      <c r="O75" s="164">
        <v>780161</v>
      </c>
      <c r="P75" s="164">
        <v>1042604</v>
      </c>
      <c r="Q75" s="164" t="s">
        <v>11021</v>
      </c>
      <c r="R75" s="79" t="s">
        <v>11075</v>
      </c>
      <c r="S75" s="267"/>
      <c r="T75" s="267"/>
      <c r="U75" s="281"/>
    </row>
    <row r="76" spans="1:21" s="142" customFormat="1" ht="17.100000000000001" customHeight="1">
      <c r="A76" s="171">
        <v>4</v>
      </c>
      <c r="B76" s="74" t="s">
        <v>75</v>
      </c>
      <c r="C76" s="79" t="s">
        <v>11065</v>
      </c>
      <c r="D76" s="79" t="s">
        <v>11022</v>
      </c>
      <c r="E76" s="79" t="s">
        <v>145</v>
      </c>
      <c r="F76" s="104" t="s">
        <v>140</v>
      </c>
      <c r="G76" s="389">
        <v>1999</v>
      </c>
      <c r="H76" s="104" t="s">
        <v>6977</v>
      </c>
      <c r="I76" s="104" t="s">
        <v>11023</v>
      </c>
      <c r="J76" s="104" t="s">
        <v>11024</v>
      </c>
      <c r="K76" s="104" t="s">
        <v>134</v>
      </c>
      <c r="L76" s="337">
        <v>3150.64</v>
      </c>
      <c r="M76" s="337">
        <v>6583</v>
      </c>
      <c r="N76" s="164">
        <v>5229538</v>
      </c>
      <c r="O76" s="164">
        <v>414220</v>
      </c>
      <c r="P76" s="164">
        <v>5643758</v>
      </c>
      <c r="Q76" s="164" t="s">
        <v>11021</v>
      </c>
      <c r="R76" s="79" t="s">
        <v>11076</v>
      </c>
      <c r="S76" s="267"/>
      <c r="T76" s="267"/>
      <c r="U76" s="281"/>
    </row>
    <row r="77" spans="1:21" s="142" customFormat="1" ht="17.100000000000001" customHeight="1">
      <c r="A77" s="171">
        <v>5</v>
      </c>
      <c r="B77" s="74" t="s">
        <v>75</v>
      </c>
      <c r="C77" s="269" t="s">
        <v>11063</v>
      </c>
      <c r="D77" s="79" t="s">
        <v>11025</v>
      </c>
      <c r="E77" s="79" t="s">
        <v>145</v>
      </c>
      <c r="F77" s="104" t="s">
        <v>140</v>
      </c>
      <c r="G77" s="389">
        <v>1999</v>
      </c>
      <c r="H77" s="104" t="s">
        <v>11014</v>
      </c>
      <c r="I77" s="104" t="s">
        <v>11026</v>
      </c>
      <c r="J77" s="104" t="s">
        <v>11027</v>
      </c>
      <c r="K77" s="104" t="s">
        <v>343</v>
      </c>
      <c r="L77" s="337">
        <v>1530.65</v>
      </c>
      <c r="M77" s="337">
        <v>25744</v>
      </c>
      <c r="N77" s="164">
        <v>747698</v>
      </c>
      <c r="O77" s="164">
        <v>2385308</v>
      </c>
      <c r="P77" s="164">
        <v>3133006</v>
      </c>
      <c r="Q77" s="164" t="s">
        <v>11021</v>
      </c>
      <c r="R77" s="79" t="s">
        <v>11077</v>
      </c>
      <c r="S77" s="267"/>
      <c r="T77" s="267"/>
      <c r="U77" s="281"/>
    </row>
    <row r="78" spans="1:21" s="142" customFormat="1" ht="17.100000000000001" customHeight="1">
      <c r="A78" s="171">
        <v>6</v>
      </c>
      <c r="B78" s="74" t="s">
        <v>75</v>
      </c>
      <c r="C78" s="104" t="s">
        <v>11063</v>
      </c>
      <c r="D78" s="104" t="s">
        <v>11028</v>
      </c>
      <c r="E78" s="104" t="s">
        <v>145</v>
      </c>
      <c r="F78" s="104" t="s">
        <v>140</v>
      </c>
      <c r="G78" s="389">
        <v>1999</v>
      </c>
      <c r="H78" s="104" t="s">
        <v>11014</v>
      </c>
      <c r="I78" s="104" t="s">
        <v>11015</v>
      </c>
      <c r="J78" s="104" t="s">
        <v>11029</v>
      </c>
      <c r="K78" s="104" t="s">
        <v>94</v>
      </c>
      <c r="L78" s="337">
        <v>4799.2700000000004</v>
      </c>
      <c r="M78" s="337">
        <v>11575</v>
      </c>
      <c r="N78" s="164">
        <v>8944459</v>
      </c>
      <c r="O78" s="164">
        <v>2488024</v>
      </c>
      <c r="P78" s="164">
        <v>11432483</v>
      </c>
      <c r="Q78" s="164" t="s">
        <v>11021</v>
      </c>
      <c r="R78" s="164" t="s">
        <v>11078</v>
      </c>
      <c r="S78" s="267"/>
      <c r="T78" s="267"/>
      <c r="U78" s="281"/>
    </row>
    <row r="79" spans="1:21" s="142" customFormat="1" ht="17.100000000000001" customHeight="1">
      <c r="A79" s="171">
        <v>7</v>
      </c>
      <c r="B79" s="74" t="s">
        <v>75</v>
      </c>
      <c r="C79" s="104" t="s">
        <v>11065</v>
      </c>
      <c r="D79" s="104" t="s">
        <v>11030</v>
      </c>
      <c r="E79" s="104" t="s">
        <v>145</v>
      </c>
      <c r="F79" s="104" t="s">
        <v>140</v>
      </c>
      <c r="G79" s="389">
        <v>1999</v>
      </c>
      <c r="H79" s="104" t="s">
        <v>6977</v>
      </c>
      <c r="I79" s="104" t="s">
        <v>11031</v>
      </c>
      <c r="J79" s="104" t="s">
        <v>11032</v>
      </c>
      <c r="K79" s="104" t="s">
        <v>134</v>
      </c>
      <c r="L79" s="337">
        <v>4548.17</v>
      </c>
      <c r="M79" s="337">
        <v>9678.4</v>
      </c>
      <c r="N79" s="164">
        <v>2387198</v>
      </c>
      <c r="O79" s="164">
        <v>3169140</v>
      </c>
      <c r="P79" s="164">
        <v>5556338</v>
      </c>
      <c r="Q79" s="164" t="s">
        <v>11021</v>
      </c>
      <c r="R79" s="164" t="s">
        <v>11079</v>
      </c>
      <c r="S79" s="267"/>
      <c r="T79" s="267"/>
      <c r="U79" s="281"/>
    </row>
    <row r="80" spans="1:21" s="142" customFormat="1" ht="17.100000000000001" customHeight="1">
      <c r="A80" s="171">
        <v>8</v>
      </c>
      <c r="B80" s="74" t="s">
        <v>75</v>
      </c>
      <c r="C80" s="104" t="s">
        <v>11065</v>
      </c>
      <c r="D80" s="104" t="s">
        <v>11033</v>
      </c>
      <c r="E80" s="104" t="s">
        <v>139</v>
      </c>
      <c r="F80" s="104" t="s">
        <v>140</v>
      </c>
      <c r="G80" s="389">
        <v>1999</v>
      </c>
      <c r="H80" s="104" t="s">
        <v>6977</v>
      </c>
      <c r="I80" s="104" t="s">
        <v>6944</v>
      </c>
      <c r="J80" s="104">
        <v>820</v>
      </c>
      <c r="K80" s="104" t="s">
        <v>134</v>
      </c>
      <c r="L80" s="337">
        <v>3787</v>
      </c>
      <c r="M80" s="337">
        <v>12358</v>
      </c>
      <c r="N80" s="164">
        <v>9322725</v>
      </c>
      <c r="O80" s="164">
        <v>2276876</v>
      </c>
      <c r="P80" s="164">
        <v>11599601</v>
      </c>
      <c r="Q80" s="164" t="s">
        <v>11021</v>
      </c>
      <c r="R80" s="164" t="s">
        <v>11080</v>
      </c>
      <c r="S80" s="267"/>
      <c r="T80" s="267"/>
      <c r="U80" s="281"/>
    </row>
    <row r="81" spans="1:23" s="142" customFormat="1" ht="17.100000000000001" customHeight="1">
      <c r="A81" s="171">
        <v>9</v>
      </c>
      <c r="B81" s="74" t="s">
        <v>75</v>
      </c>
      <c r="C81" s="104" t="s">
        <v>11063</v>
      </c>
      <c r="D81" s="104" t="s">
        <v>11034</v>
      </c>
      <c r="E81" s="104" t="s">
        <v>145</v>
      </c>
      <c r="F81" s="104" t="s">
        <v>140</v>
      </c>
      <c r="G81" s="389">
        <v>1999</v>
      </c>
      <c r="H81" s="104" t="s">
        <v>11014</v>
      </c>
      <c r="I81" s="104" t="s">
        <v>11015</v>
      </c>
      <c r="J81" s="104" t="s">
        <v>11035</v>
      </c>
      <c r="K81" s="104" t="s">
        <v>94</v>
      </c>
      <c r="L81" s="337">
        <v>1749.78</v>
      </c>
      <c r="M81" s="337">
        <v>6684</v>
      </c>
      <c r="N81" s="164">
        <v>3411927</v>
      </c>
      <c r="O81" s="164">
        <v>205408</v>
      </c>
      <c r="P81" s="164">
        <v>3617335</v>
      </c>
      <c r="Q81" s="164" t="s">
        <v>11021</v>
      </c>
      <c r="R81" s="164" t="s">
        <v>11081</v>
      </c>
      <c r="S81" s="267"/>
      <c r="T81" s="267"/>
      <c r="U81" s="281"/>
    </row>
    <row r="82" spans="1:23" s="142" customFormat="1" ht="17.100000000000001" customHeight="1">
      <c r="A82" s="171">
        <v>10</v>
      </c>
      <c r="B82" s="269" t="s">
        <v>75</v>
      </c>
      <c r="C82" s="269" t="s">
        <v>11063</v>
      </c>
      <c r="D82" s="269" t="s">
        <v>11066</v>
      </c>
      <c r="E82" s="269" t="s">
        <v>139</v>
      </c>
      <c r="F82" s="269" t="s">
        <v>140</v>
      </c>
      <c r="G82" s="390">
        <v>2016</v>
      </c>
      <c r="H82" s="269" t="s">
        <v>11014</v>
      </c>
      <c r="I82" s="114" t="s">
        <v>11036</v>
      </c>
      <c r="J82" s="58" t="s">
        <v>11037</v>
      </c>
      <c r="K82" s="58" t="s">
        <v>94</v>
      </c>
      <c r="L82" s="335">
        <v>2158.36</v>
      </c>
      <c r="M82" s="335">
        <v>11301</v>
      </c>
      <c r="N82" s="162">
        <v>1294728</v>
      </c>
      <c r="O82" s="162">
        <v>1083387</v>
      </c>
      <c r="P82" s="164">
        <v>2378115</v>
      </c>
      <c r="Q82" s="388" t="s">
        <v>11021</v>
      </c>
      <c r="R82" s="388" t="s">
        <v>11082</v>
      </c>
      <c r="S82" s="388"/>
      <c r="T82" s="388"/>
      <c r="U82" s="388"/>
    </row>
    <row r="83" spans="1:23" s="142" customFormat="1" ht="17.100000000000001" customHeight="1">
      <c r="A83" s="171">
        <v>11</v>
      </c>
      <c r="B83" s="269" t="s">
        <v>75</v>
      </c>
      <c r="C83" s="269" t="s">
        <v>11063</v>
      </c>
      <c r="D83" s="269" t="s">
        <v>11067</v>
      </c>
      <c r="E83" s="269" t="s">
        <v>139</v>
      </c>
      <c r="F83" s="269" t="s">
        <v>140</v>
      </c>
      <c r="G83" s="390">
        <v>2016</v>
      </c>
      <c r="H83" s="269" t="s">
        <v>11014</v>
      </c>
      <c r="I83" s="114" t="s">
        <v>11036</v>
      </c>
      <c r="J83" s="58" t="s">
        <v>11038</v>
      </c>
      <c r="K83" s="58" t="s">
        <v>94</v>
      </c>
      <c r="L83" s="335">
        <v>2422.6999999999998</v>
      </c>
      <c r="M83" s="335">
        <v>10130</v>
      </c>
      <c r="N83" s="162">
        <v>1053623</v>
      </c>
      <c r="O83" s="162">
        <v>185066</v>
      </c>
      <c r="P83" s="164">
        <v>1238689</v>
      </c>
      <c r="Q83" s="388" t="s">
        <v>11021</v>
      </c>
      <c r="R83" s="388" t="s">
        <v>11083</v>
      </c>
      <c r="S83" s="388"/>
      <c r="T83" s="388"/>
      <c r="U83" s="388"/>
    </row>
    <row r="84" spans="1:23" s="142" customFormat="1" ht="17.100000000000001" customHeight="1">
      <c r="A84" s="171">
        <v>12</v>
      </c>
      <c r="B84" s="269" t="s">
        <v>75</v>
      </c>
      <c r="C84" s="269" t="s">
        <v>11063</v>
      </c>
      <c r="D84" s="269" t="s">
        <v>11068</v>
      </c>
      <c r="E84" s="269" t="s">
        <v>139</v>
      </c>
      <c r="F84" s="269" t="s">
        <v>140</v>
      </c>
      <c r="G84" s="390">
        <v>2016</v>
      </c>
      <c r="H84" s="269" t="s">
        <v>11014</v>
      </c>
      <c r="I84" s="114" t="s">
        <v>11036</v>
      </c>
      <c r="J84" s="58" t="s">
        <v>11084</v>
      </c>
      <c r="K84" s="58" t="s">
        <v>94</v>
      </c>
      <c r="L84" s="335">
        <v>4278.0200000000004</v>
      </c>
      <c r="M84" s="335">
        <v>11443</v>
      </c>
      <c r="N84" s="162">
        <v>3512980</v>
      </c>
      <c r="O84" s="162">
        <v>958097</v>
      </c>
      <c r="P84" s="162">
        <v>4471077</v>
      </c>
      <c r="Q84" s="388" t="s">
        <v>11021</v>
      </c>
      <c r="R84" s="388" t="s">
        <v>11085</v>
      </c>
      <c r="S84" s="388"/>
      <c r="T84" s="388"/>
      <c r="U84" s="388"/>
    </row>
    <row r="85" spans="1:23" s="142" customFormat="1" ht="17.100000000000001" customHeight="1">
      <c r="A85" s="171">
        <v>13</v>
      </c>
      <c r="B85" s="269" t="s">
        <v>75</v>
      </c>
      <c r="C85" s="269" t="s">
        <v>11063</v>
      </c>
      <c r="D85" s="269" t="s">
        <v>11069</v>
      </c>
      <c r="E85" s="269" t="s">
        <v>145</v>
      </c>
      <c r="F85" s="269" t="s">
        <v>140</v>
      </c>
      <c r="G85" s="390">
        <v>2020</v>
      </c>
      <c r="H85" s="269" t="s">
        <v>6977</v>
      </c>
      <c r="I85" s="269" t="s">
        <v>11086</v>
      </c>
      <c r="J85" s="269">
        <v>767</v>
      </c>
      <c r="K85" s="269" t="s">
        <v>134</v>
      </c>
      <c r="L85" s="391">
        <v>3322.76</v>
      </c>
      <c r="M85" s="391">
        <v>14650</v>
      </c>
      <c r="N85" s="388">
        <v>944613</v>
      </c>
      <c r="O85" s="388">
        <v>2859629</v>
      </c>
      <c r="P85" s="388">
        <v>3804242</v>
      </c>
      <c r="Q85" s="388" t="s">
        <v>11021</v>
      </c>
      <c r="R85" s="388" t="s">
        <v>11087</v>
      </c>
      <c r="S85" s="388"/>
      <c r="T85" s="140"/>
      <c r="U85" s="388"/>
    </row>
    <row r="86" spans="1:23" s="49" customFormat="1">
      <c r="A86" s="87" t="s">
        <v>9488</v>
      </c>
      <c r="B86" s="88"/>
      <c r="C86" s="88"/>
      <c r="D86" s="88"/>
      <c r="E86" s="88"/>
      <c r="F86" s="88"/>
      <c r="G86" s="88"/>
      <c r="H86" s="88">
        <f>COUNTA(H73:H85)</f>
        <v>13</v>
      </c>
      <c r="I86" s="88"/>
      <c r="J86" s="88"/>
      <c r="K86" s="88"/>
      <c r="L86" s="222">
        <f>SUM(L73:L85)</f>
        <v>34366.870000000003</v>
      </c>
      <c r="M86" s="222">
        <f>SUM(M73:M85)</f>
        <v>148006.39999999999</v>
      </c>
      <c r="N86" s="89">
        <f>SUM(N73:N85)</f>
        <v>38362058</v>
      </c>
      <c r="O86" s="89">
        <f t="shared" ref="O86:P86" si="10">SUM(O73:O85)</f>
        <v>17714225</v>
      </c>
      <c r="P86" s="89">
        <f t="shared" si="10"/>
        <v>56076283</v>
      </c>
      <c r="Q86" s="88">
        <f>COUNTA(Q73:Q85)</f>
        <v>11</v>
      </c>
      <c r="R86" s="121"/>
      <c r="S86" s="88">
        <f>COUNTA(S73:S85)</f>
        <v>2</v>
      </c>
      <c r="T86" s="90"/>
      <c r="U86" s="90"/>
    </row>
    <row r="87" spans="1:23" s="49" customFormat="1">
      <c r="A87" s="44">
        <v>1</v>
      </c>
      <c r="B87" s="65" t="s">
        <v>88</v>
      </c>
      <c r="C87" s="65"/>
      <c r="D87" s="65" t="s">
        <v>89</v>
      </c>
      <c r="E87" s="66" t="s">
        <v>90</v>
      </c>
      <c r="F87" s="67" t="s">
        <v>48</v>
      </c>
      <c r="G87" s="67">
        <v>2003</v>
      </c>
      <c r="H87" s="67" t="s">
        <v>91</v>
      </c>
      <c r="I87" s="67" t="s">
        <v>92</v>
      </c>
      <c r="J87" s="67" t="s">
        <v>93</v>
      </c>
      <c r="K87" s="67" t="s">
        <v>94</v>
      </c>
      <c r="L87" s="221">
        <v>421.4</v>
      </c>
      <c r="M87" s="221">
        <v>9299</v>
      </c>
      <c r="N87" s="61">
        <v>3066562</v>
      </c>
      <c r="O87" s="61">
        <v>2643487</v>
      </c>
      <c r="P87" s="61">
        <f>N87+O87</f>
        <v>5710049</v>
      </c>
      <c r="Q87" s="62" t="s">
        <v>49</v>
      </c>
      <c r="R87" s="68" t="s">
        <v>95</v>
      </c>
      <c r="S87" s="44"/>
      <c r="T87" s="44"/>
      <c r="U87" s="44"/>
    </row>
    <row r="88" spans="1:23" s="49" customFormat="1">
      <c r="A88" s="87" t="s">
        <v>151</v>
      </c>
      <c r="B88" s="88"/>
      <c r="C88" s="88"/>
      <c r="D88" s="88"/>
      <c r="E88" s="88"/>
      <c r="F88" s="88"/>
      <c r="G88" s="88"/>
      <c r="H88" s="88">
        <f t="shared" ref="H88" si="11">COUNTA(H87)</f>
        <v>1</v>
      </c>
      <c r="I88" s="88"/>
      <c r="J88" s="88"/>
      <c r="K88" s="88"/>
      <c r="L88" s="222">
        <f>SUM(L87)</f>
        <v>421.4</v>
      </c>
      <c r="M88" s="222">
        <f t="shared" ref="M88:P88" si="12">SUM(M87)</f>
        <v>9299</v>
      </c>
      <c r="N88" s="89">
        <f t="shared" si="12"/>
        <v>3066562</v>
      </c>
      <c r="O88" s="89">
        <f t="shared" si="12"/>
        <v>2643487</v>
      </c>
      <c r="P88" s="89">
        <f t="shared" si="12"/>
        <v>5710049</v>
      </c>
      <c r="Q88" s="121">
        <f>COUNTA(Q87)</f>
        <v>1</v>
      </c>
      <c r="R88" s="121"/>
      <c r="S88" s="121">
        <f>COUNTA(S87)</f>
        <v>0</v>
      </c>
      <c r="T88" s="90"/>
      <c r="U88" s="90"/>
    </row>
    <row r="89" spans="1:23" s="407" customFormat="1" ht="17.100000000000001" customHeight="1">
      <c r="A89" s="118">
        <v>1</v>
      </c>
      <c r="B89" s="389" t="s">
        <v>77</v>
      </c>
      <c r="C89" s="389" t="s">
        <v>10366</v>
      </c>
      <c r="D89" s="118" t="s">
        <v>10367</v>
      </c>
      <c r="E89" s="389" t="s">
        <v>139</v>
      </c>
      <c r="F89" s="389" t="s">
        <v>954</v>
      </c>
      <c r="G89" s="389">
        <v>2017</v>
      </c>
      <c r="H89" s="389" t="s">
        <v>10368</v>
      </c>
      <c r="I89" s="389" t="s">
        <v>10369</v>
      </c>
      <c r="J89" s="389">
        <v>5</v>
      </c>
      <c r="K89" s="389" t="s">
        <v>186</v>
      </c>
      <c r="L89" s="425">
        <v>7411</v>
      </c>
      <c r="M89" s="425">
        <v>14195</v>
      </c>
      <c r="N89" s="92">
        <v>3731957</v>
      </c>
      <c r="O89" s="92">
        <v>9453870</v>
      </c>
      <c r="P89" s="92">
        <f t="shared" ref="P89:P152" si="13">N89+O89</f>
        <v>13185827</v>
      </c>
      <c r="Q89" s="426" t="s">
        <v>202</v>
      </c>
      <c r="R89" s="427" t="s">
        <v>10370</v>
      </c>
      <c r="S89" s="74"/>
      <c r="T89" s="74" t="s">
        <v>10371</v>
      </c>
      <c r="U89" s="75" t="s">
        <v>10372</v>
      </c>
    </row>
    <row r="90" spans="1:23" s="407" customFormat="1" ht="17.100000000000001" customHeight="1">
      <c r="A90" s="118">
        <v>2</v>
      </c>
      <c r="B90" s="389" t="s">
        <v>77</v>
      </c>
      <c r="C90" s="389" t="s">
        <v>10366</v>
      </c>
      <c r="D90" s="389" t="s">
        <v>10373</v>
      </c>
      <c r="E90" s="389" t="s">
        <v>139</v>
      </c>
      <c r="F90" s="389" t="s">
        <v>954</v>
      </c>
      <c r="G90" s="389">
        <v>2017</v>
      </c>
      <c r="H90" s="389" t="s">
        <v>10368</v>
      </c>
      <c r="I90" s="389" t="s">
        <v>10369</v>
      </c>
      <c r="J90" s="389">
        <v>3</v>
      </c>
      <c r="K90" s="389" t="s">
        <v>186</v>
      </c>
      <c r="L90" s="429"/>
      <c r="M90" s="429">
        <v>36195</v>
      </c>
      <c r="N90" s="93"/>
      <c r="O90" s="93">
        <v>24105803</v>
      </c>
      <c r="P90" s="92">
        <f t="shared" si="13"/>
        <v>24105803</v>
      </c>
      <c r="Q90" s="428" t="s">
        <v>202</v>
      </c>
      <c r="R90" s="427" t="s">
        <v>10374</v>
      </c>
      <c r="S90" s="74"/>
      <c r="T90" s="74"/>
      <c r="U90" s="75"/>
    </row>
    <row r="91" spans="1:23" s="407" customFormat="1" ht="17.100000000000001" customHeight="1">
      <c r="A91" s="118">
        <v>3</v>
      </c>
      <c r="B91" s="389" t="s">
        <v>77</v>
      </c>
      <c r="C91" s="389" t="s">
        <v>10366</v>
      </c>
      <c r="D91" s="389" t="s">
        <v>10375</v>
      </c>
      <c r="E91" s="389" t="s">
        <v>139</v>
      </c>
      <c r="F91" s="389" t="s">
        <v>954</v>
      </c>
      <c r="G91" s="389">
        <v>2017</v>
      </c>
      <c r="H91" s="389" t="s">
        <v>10368</v>
      </c>
      <c r="I91" s="389" t="s">
        <v>10369</v>
      </c>
      <c r="J91" s="389">
        <v>3</v>
      </c>
      <c r="K91" s="389" t="s">
        <v>186</v>
      </c>
      <c r="L91" s="429"/>
      <c r="M91" s="429"/>
      <c r="N91" s="93"/>
      <c r="O91" s="93"/>
      <c r="P91" s="92">
        <f t="shared" si="13"/>
        <v>0</v>
      </c>
      <c r="Q91" s="428" t="s">
        <v>202</v>
      </c>
      <c r="R91" s="427" t="s">
        <v>10374</v>
      </c>
      <c r="S91" s="74"/>
      <c r="T91" s="74"/>
      <c r="U91" s="75"/>
    </row>
    <row r="92" spans="1:23" s="398" customFormat="1" ht="17.100000000000001" customHeight="1">
      <c r="A92" s="118">
        <v>4</v>
      </c>
      <c r="B92" s="74" t="s">
        <v>77</v>
      </c>
      <c r="C92" s="74" t="s">
        <v>10376</v>
      </c>
      <c r="D92" s="422" t="s">
        <v>10377</v>
      </c>
      <c r="E92" s="79" t="s">
        <v>139</v>
      </c>
      <c r="F92" s="389" t="s">
        <v>954</v>
      </c>
      <c r="G92" s="389">
        <v>2017</v>
      </c>
      <c r="H92" s="389" t="s">
        <v>10378</v>
      </c>
      <c r="I92" s="389" t="s">
        <v>10379</v>
      </c>
      <c r="J92" s="389" t="s">
        <v>10380</v>
      </c>
      <c r="K92" s="389" t="s">
        <v>186</v>
      </c>
      <c r="L92" s="429">
        <v>10488</v>
      </c>
      <c r="M92" s="429">
        <v>34689</v>
      </c>
      <c r="N92" s="93">
        <v>5391994</v>
      </c>
      <c r="O92" s="93">
        <v>7279467</v>
      </c>
      <c r="P92" s="92">
        <f t="shared" si="13"/>
        <v>12671461</v>
      </c>
      <c r="Q92" s="428" t="s">
        <v>202</v>
      </c>
      <c r="R92" s="430" t="s">
        <v>10381</v>
      </c>
      <c r="S92" s="118"/>
      <c r="T92" s="118"/>
      <c r="U92" s="118"/>
      <c r="V92" s="407"/>
      <c r="W92" s="407"/>
    </row>
    <row r="93" spans="1:23" s="398" customFormat="1" ht="17.100000000000001" customHeight="1">
      <c r="A93" s="118">
        <v>5</v>
      </c>
      <c r="B93" s="74" t="s">
        <v>77</v>
      </c>
      <c r="C93" s="74" t="s">
        <v>10382</v>
      </c>
      <c r="D93" s="422" t="s">
        <v>10383</v>
      </c>
      <c r="E93" s="79" t="s">
        <v>139</v>
      </c>
      <c r="F93" s="389" t="s">
        <v>954</v>
      </c>
      <c r="G93" s="389">
        <v>2018</v>
      </c>
      <c r="H93" s="389" t="s">
        <v>10384</v>
      </c>
      <c r="I93" s="389" t="s">
        <v>10385</v>
      </c>
      <c r="J93" s="389">
        <v>37</v>
      </c>
      <c r="K93" s="389" t="s">
        <v>186</v>
      </c>
      <c r="L93" s="429">
        <v>7399</v>
      </c>
      <c r="M93" s="429">
        <v>17157</v>
      </c>
      <c r="N93" s="93">
        <v>2703332</v>
      </c>
      <c r="O93" s="93">
        <v>14218845</v>
      </c>
      <c r="P93" s="92">
        <f t="shared" si="13"/>
        <v>16922177</v>
      </c>
      <c r="Q93" s="428" t="s">
        <v>202</v>
      </c>
      <c r="R93" s="430" t="s">
        <v>10386</v>
      </c>
      <c r="S93" s="118"/>
      <c r="T93" s="118"/>
      <c r="U93" s="118"/>
      <c r="V93" s="407"/>
      <c r="W93" s="407"/>
    </row>
    <row r="94" spans="1:23" s="398" customFormat="1" ht="17.100000000000001" customHeight="1">
      <c r="A94" s="118">
        <v>6</v>
      </c>
      <c r="B94" s="74" t="s">
        <v>77</v>
      </c>
      <c r="C94" s="74" t="s">
        <v>10382</v>
      </c>
      <c r="D94" s="422" t="s">
        <v>10387</v>
      </c>
      <c r="E94" s="79" t="s">
        <v>139</v>
      </c>
      <c r="F94" s="389" t="s">
        <v>954</v>
      </c>
      <c r="G94" s="389">
        <v>2018</v>
      </c>
      <c r="H94" s="389" t="s">
        <v>10384</v>
      </c>
      <c r="I94" s="389" t="s">
        <v>10385</v>
      </c>
      <c r="J94" s="389">
        <v>36</v>
      </c>
      <c r="K94" s="389" t="s">
        <v>186</v>
      </c>
      <c r="L94" s="429">
        <v>10330</v>
      </c>
      <c r="M94" s="429">
        <v>11890</v>
      </c>
      <c r="N94" s="93">
        <v>4330142</v>
      </c>
      <c r="O94" s="93">
        <v>10962672</v>
      </c>
      <c r="P94" s="92">
        <f t="shared" si="13"/>
        <v>15292814</v>
      </c>
      <c r="Q94" s="428" t="s">
        <v>202</v>
      </c>
      <c r="R94" s="430" t="s">
        <v>10388</v>
      </c>
      <c r="S94" s="118"/>
      <c r="T94" s="118"/>
      <c r="U94" s="118"/>
      <c r="V94" s="407"/>
      <c r="W94" s="407"/>
    </row>
    <row r="95" spans="1:23" s="398" customFormat="1" ht="17.100000000000001" customHeight="1">
      <c r="A95" s="118">
        <v>7</v>
      </c>
      <c r="B95" s="74" t="s">
        <v>77</v>
      </c>
      <c r="C95" s="74" t="s">
        <v>10389</v>
      </c>
      <c r="D95" s="422" t="s">
        <v>10390</v>
      </c>
      <c r="E95" s="79" t="s">
        <v>139</v>
      </c>
      <c r="F95" s="389" t="s">
        <v>140</v>
      </c>
      <c r="G95" s="389">
        <v>1994</v>
      </c>
      <c r="H95" s="389" t="s">
        <v>10391</v>
      </c>
      <c r="I95" s="389" t="s">
        <v>10392</v>
      </c>
      <c r="J95" s="389">
        <v>519</v>
      </c>
      <c r="K95" s="389" t="s">
        <v>186</v>
      </c>
      <c r="L95" s="429">
        <v>665</v>
      </c>
      <c r="M95" s="429">
        <v>5818</v>
      </c>
      <c r="N95" s="93">
        <v>33331</v>
      </c>
      <c r="O95" s="93">
        <v>748464</v>
      </c>
      <c r="P95" s="92">
        <f t="shared" si="13"/>
        <v>781795</v>
      </c>
      <c r="Q95" s="428"/>
      <c r="R95" s="430"/>
      <c r="S95" s="118" t="s">
        <v>202</v>
      </c>
      <c r="T95" s="118" t="s">
        <v>10393</v>
      </c>
      <c r="U95" s="118" t="s">
        <v>10394</v>
      </c>
      <c r="V95" s="407"/>
      <c r="W95" s="407"/>
    </row>
    <row r="96" spans="1:23" s="407" customFormat="1" ht="17.100000000000001" customHeight="1">
      <c r="A96" s="118">
        <v>8</v>
      </c>
      <c r="B96" s="389" t="s">
        <v>77</v>
      </c>
      <c r="C96" s="74" t="s">
        <v>10395</v>
      </c>
      <c r="D96" s="74" t="s">
        <v>10396</v>
      </c>
      <c r="E96" s="389" t="s">
        <v>145</v>
      </c>
      <c r="F96" s="389" t="s">
        <v>140</v>
      </c>
      <c r="G96" s="389">
        <v>2000</v>
      </c>
      <c r="H96" s="389" t="s">
        <v>10397</v>
      </c>
      <c r="I96" s="389" t="s">
        <v>10398</v>
      </c>
      <c r="J96" s="389" t="s">
        <v>10399</v>
      </c>
      <c r="K96" s="389" t="s">
        <v>94</v>
      </c>
      <c r="L96" s="429">
        <v>914.45</v>
      </c>
      <c r="M96" s="429">
        <v>10812</v>
      </c>
      <c r="N96" s="93">
        <v>226875</v>
      </c>
      <c r="O96" s="93">
        <v>478658</v>
      </c>
      <c r="P96" s="92">
        <f t="shared" si="13"/>
        <v>705533</v>
      </c>
      <c r="Q96" s="428"/>
      <c r="R96" s="427"/>
      <c r="S96" s="74" t="s">
        <v>658</v>
      </c>
      <c r="T96" s="118" t="s">
        <v>10400</v>
      </c>
      <c r="U96" s="432" t="s">
        <v>10401</v>
      </c>
    </row>
    <row r="97" spans="1:23" s="398" customFormat="1" ht="17.100000000000001" customHeight="1">
      <c r="A97" s="118">
        <v>9</v>
      </c>
      <c r="B97" s="389" t="s">
        <v>77</v>
      </c>
      <c r="C97" s="389" t="s">
        <v>10395</v>
      </c>
      <c r="D97" s="389" t="s">
        <v>10402</v>
      </c>
      <c r="E97" s="389" t="s">
        <v>145</v>
      </c>
      <c r="F97" s="389" t="s">
        <v>140</v>
      </c>
      <c r="G97" s="389">
        <v>2002</v>
      </c>
      <c r="H97" s="389" t="s">
        <v>10397</v>
      </c>
      <c r="I97" s="389" t="s">
        <v>10403</v>
      </c>
      <c r="J97" s="389" t="s">
        <v>10404</v>
      </c>
      <c r="K97" s="389" t="s">
        <v>343</v>
      </c>
      <c r="L97" s="429">
        <v>923</v>
      </c>
      <c r="M97" s="429">
        <v>12742</v>
      </c>
      <c r="N97" s="93"/>
      <c r="O97" s="93"/>
      <c r="P97" s="92">
        <f t="shared" si="13"/>
        <v>0</v>
      </c>
      <c r="Q97" s="428" t="s">
        <v>202</v>
      </c>
      <c r="R97" s="427" t="s">
        <v>10405</v>
      </c>
      <c r="S97" s="428"/>
      <c r="T97" s="74"/>
      <c r="U97" s="75"/>
      <c r="V97" s="407"/>
      <c r="W97" s="407"/>
    </row>
    <row r="98" spans="1:23" s="398" customFormat="1" ht="17.100000000000001" customHeight="1">
      <c r="A98" s="118">
        <v>10</v>
      </c>
      <c r="B98" s="389" t="s">
        <v>77</v>
      </c>
      <c r="C98" s="389" t="s">
        <v>10406</v>
      </c>
      <c r="D98" s="389" t="s">
        <v>10407</v>
      </c>
      <c r="E98" s="389" t="s">
        <v>145</v>
      </c>
      <c r="F98" s="389" t="s">
        <v>140</v>
      </c>
      <c r="G98" s="389">
        <v>1999</v>
      </c>
      <c r="H98" s="389" t="s">
        <v>10408</v>
      </c>
      <c r="I98" s="389" t="s">
        <v>10409</v>
      </c>
      <c r="J98" s="389" t="s">
        <v>10410</v>
      </c>
      <c r="K98" s="389" t="s">
        <v>94</v>
      </c>
      <c r="L98" s="429">
        <v>928</v>
      </c>
      <c r="M98" s="429">
        <v>12717</v>
      </c>
      <c r="N98" s="93">
        <v>282562</v>
      </c>
      <c r="O98" s="93">
        <v>801331</v>
      </c>
      <c r="P98" s="92">
        <f t="shared" si="13"/>
        <v>1083893</v>
      </c>
      <c r="Q98" s="428"/>
      <c r="R98" s="427"/>
      <c r="S98" s="428" t="s">
        <v>658</v>
      </c>
      <c r="T98" s="74" t="s">
        <v>1502</v>
      </c>
      <c r="U98" s="75" t="s">
        <v>10411</v>
      </c>
      <c r="V98" s="407"/>
      <c r="W98" s="407"/>
    </row>
    <row r="99" spans="1:23" s="398" customFormat="1" ht="17.100000000000001" customHeight="1">
      <c r="A99" s="118">
        <v>11</v>
      </c>
      <c r="B99" s="389" t="s">
        <v>77</v>
      </c>
      <c r="C99" s="389" t="s">
        <v>10406</v>
      </c>
      <c r="D99" s="389" t="s">
        <v>10412</v>
      </c>
      <c r="E99" s="389" t="s">
        <v>145</v>
      </c>
      <c r="F99" s="389" t="s">
        <v>140</v>
      </c>
      <c r="G99" s="389">
        <v>2002</v>
      </c>
      <c r="H99" s="389" t="s">
        <v>10408</v>
      </c>
      <c r="I99" s="389" t="s">
        <v>10409</v>
      </c>
      <c r="J99" s="389" t="s">
        <v>10413</v>
      </c>
      <c r="K99" s="389" t="s">
        <v>94</v>
      </c>
      <c r="L99" s="429">
        <v>950</v>
      </c>
      <c r="M99" s="429">
        <v>12594</v>
      </c>
      <c r="N99" s="93">
        <v>355389</v>
      </c>
      <c r="O99" s="93">
        <v>1277075</v>
      </c>
      <c r="P99" s="92">
        <f t="shared" si="13"/>
        <v>1632464</v>
      </c>
      <c r="Q99" s="428"/>
      <c r="R99" s="428"/>
      <c r="S99" s="428" t="s">
        <v>202</v>
      </c>
      <c r="T99" s="74" t="s">
        <v>10414</v>
      </c>
      <c r="U99" s="426" t="s">
        <v>10415</v>
      </c>
      <c r="V99" s="407"/>
      <c r="W99" s="407"/>
    </row>
    <row r="100" spans="1:23" s="398" customFormat="1" ht="17.100000000000001" customHeight="1">
      <c r="A100" s="118">
        <v>12</v>
      </c>
      <c r="B100" s="389" t="s">
        <v>77</v>
      </c>
      <c r="C100" s="389" t="s">
        <v>10406</v>
      </c>
      <c r="D100" s="389" t="s">
        <v>10416</v>
      </c>
      <c r="E100" s="389" t="s">
        <v>145</v>
      </c>
      <c r="F100" s="389" t="s">
        <v>140</v>
      </c>
      <c r="G100" s="389">
        <v>1999</v>
      </c>
      <c r="H100" s="389" t="s">
        <v>10408</v>
      </c>
      <c r="I100" s="389" t="s">
        <v>10417</v>
      </c>
      <c r="J100" s="389" t="s">
        <v>10418</v>
      </c>
      <c r="K100" s="389" t="s">
        <v>94</v>
      </c>
      <c r="L100" s="429">
        <v>475</v>
      </c>
      <c r="M100" s="429">
        <v>8879</v>
      </c>
      <c r="N100" s="93">
        <v>186694</v>
      </c>
      <c r="O100" s="93">
        <v>1138895</v>
      </c>
      <c r="P100" s="92">
        <f t="shared" si="13"/>
        <v>1325589</v>
      </c>
      <c r="Q100" s="428"/>
      <c r="R100" s="428"/>
      <c r="S100" s="428" t="s">
        <v>658</v>
      </c>
      <c r="T100" s="74" t="s">
        <v>1502</v>
      </c>
      <c r="U100" s="426" t="s">
        <v>10419</v>
      </c>
      <c r="V100" s="407"/>
      <c r="W100" s="407"/>
    </row>
    <row r="101" spans="1:23" s="407" customFormat="1" ht="17.100000000000001" customHeight="1">
      <c r="A101" s="118">
        <v>13</v>
      </c>
      <c r="B101" s="389" t="s">
        <v>77</v>
      </c>
      <c r="C101" s="389" t="s">
        <v>10406</v>
      </c>
      <c r="D101" s="389" t="s">
        <v>10420</v>
      </c>
      <c r="E101" s="389" t="s">
        <v>145</v>
      </c>
      <c r="F101" s="389" t="s">
        <v>140</v>
      </c>
      <c r="G101" s="389">
        <v>1996</v>
      </c>
      <c r="H101" s="389" t="s">
        <v>10408</v>
      </c>
      <c r="I101" s="389" t="s">
        <v>10421</v>
      </c>
      <c r="J101" s="389" t="s">
        <v>10422</v>
      </c>
      <c r="K101" s="389" t="s">
        <v>94</v>
      </c>
      <c r="L101" s="429">
        <v>783</v>
      </c>
      <c r="M101" s="429">
        <v>10501</v>
      </c>
      <c r="N101" s="93">
        <v>273085</v>
      </c>
      <c r="O101" s="93">
        <v>1308743</v>
      </c>
      <c r="P101" s="92">
        <f t="shared" si="13"/>
        <v>1581828</v>
      </c>
      <c r="Q101" s="428"/>
      <c r="R101" s="428"/>
      <c r="S101" s="428" t="s">
        <v>202</v>
      </c>
      <c r="T101" s="79" t="s">
        <v>10423</v>
      </c>
      <c r="U101" s="426" t="s">
        <v>10424</v>
      </c>
    </row>
    <row r="102" spans="1:23" s="398" customFormat="1" ht="17.100000000000001" customHeight="1">
      <c r="A102" s="118">
        <v>14</v>
      </c>
      <c r="B102" s="389" t="s">
        <v>77</v>
      </c>
      <c r="C102" s="389" t="s">
        <v>10406</v>
      </c>
      <c r="D102" s="389" t="s">
        <v>10425</v>
      </c>
      <c r="E102" s="389" t="s">
        <v>145</v>
      </c>
      <c r="F102" s="389" t="s">
        <v>140</v>
      </c>
      <c r="G102" s="389">
        <v>2012</v>
      </c>
      <c r="H102" s="389" t="s">
        <v>10408</v>
      </c>
      <c r="I102" s="389" t="s">
        <v>10421</v>
      </c>
      <c r="J102" s="389" t="s">
        <v>10426</v>
      </c>
      <c r="K102" s="389" t="s">
        <v>94</v>
      </c>
      <c r="L102" s="429">
        <v>1109</v>
      </c>
      <c r="M102" s="429">
        <v>10436</v>
      </c>
      <c r="N102" s="93">
        <v>382063</v>
      </c>
      <c r="O102" s="93">
        <v>1251168</v>
      </c>
      <c r="P102" s="92">
        <f t="shared" si="13"/>
        <v>1633231</v>
      </c>
      <c r="Q102" s="428"/>
      <c r="R102" s="428"/>
      <c r="S102" s="428" t="s">
        <v>202</v>
      </c>
      <c r="T102" s="428" t="s">
        <v>10427</v>
      </c>
      <c r="U102" s="426" t="s">
        <v>10428</v>
      </c>
      <c r="V102" s="407"/>
      <c r="W102" s="407"/>
    </row>
    <row r="103" spans="1:23" s="407" customFormat="1" ht="17.100000000000001" customHeight="1">
      <c r="A103" s="118">
        <v>15</v>
      </c>
      <c r="B103" s="79" t="s">
        <v>77</v>
      </c>
      <c r="C103" s="79" t="s">
        <v>10429</v>
      </c>
      <c r="D103" s="433" t="s">
        <v>10430</v>
      </c>
      <c r="E103" s="79" t="s">
        <v>145</v>
      </c>
      <c r="F103" s="389" t="s">
        <v>140</v>
      </c>
      <c r="G103" s="389">
        <v>1992</v>
      </c>
      <c r="H103" s="389" t="s">
        <v>10431</v>
      </c>
      <c r="I103" s="389" t="s">
        <v>10432</v>
      </c>
      <c r="J103" s="389" t="s">
        <v>10433</v>
      </c>
      <c r="K103" s="389" t="s">
        <v>94</v>
      </c>
      <c r="L103" s="429">
        <v>267</v>
      </c>
      <c r="M103" s="429">
        <v>4469</v>
      </c>
      <c r="N103" s="93">
        <v>13216</v>
      </c>
      <c r="O103" s="93">
        <v>234291</v>
      </c>
      <c r="P103" s="92">
        <f t="shared" si="13"/>
        <v>247507</v>
      </c>
      <c r="Q103" s="428"/>
      <c r="R103" s="430"/>
      <c r="S103" s="118" t="s">
        <v>202</v>
      </c>
      <c r="T103" s="118" t="s">
        <v>10434</v>
      </c>
      <c r="U103" s="118" t="s">
        <v>10435</v>
      </c>
    </row>
    <row r="104" spans="1:23" s="407" customFormat="1" ht="17.100000000000001" customHeight="1">
      <c r="A104" s="118">
        <v>16</v>
      </c>
      <c r="B104" s="79" t="s">
        <v>77</v>
      </c>
      <c r="C104" s="79" t="s">
        <v>10429</v>
      </c>
      <c r="D104" s="434" t="s">
        <v>10436</v>
      </c>
      <c r="E104" s="389" t="s">
        <v>139</v>
      </c>
      <c r="F104" s="389" t="s">
        <v>140</v>
      </c>
      <c r="G104" s="389">
        <v>1994</v>
      </c>
      <c r="H104" s="389" t="s">
        <v>10431</v>
      </c>
      <c r="I104" s="389" t="s">
        <v>10437</v>
      </c>
      <c r="J104" s="389" t="s">
        <v>10438</v>
      </c>
      <c r="K104" s="389" t="s">
        <v>94</v>
      </c>
      <c r="L104" s="429">
        <v>1193</v>
      </c>
      <c r="M104" s="429">
        <v>11470</v>
      </c>
      <c r="N104" s="93">
        <v>168011</v>
      </c>
      <c r="O104" s="93">
        <v>493179</v>
      </c>
      <c r="P104" s="92">
        <f t="shared" si="13"/>
        <v>661190</v>
      </c>
      <c r="Q104" s="428"/>
      <c r="R104" s="427"/>
      <c r="S104" s="74" t="s">
        <v>193</v>
      </c>
      <c r="T104" s="74" t="s">
        <v>10439</v>
      </c>
      <c r="U104" s="75" t="s">
        <v>10440</v>
      </c>
    </row>
    <row r="105" spans="1:23" s="407" customFormat="1" ht="17.100000000000001" customHeight="1">
      <c r="A105" s="118">
        <v>17</v>
      </c>
      <c r="B105" s="79" t="s">
        <v>77</v>
      </c>
      <c r="C105" s="79" t="s">
        <v>10429</v>
      </c>
      <c r="D105" s="434" t="s">
        <v>10441</v>
      </c>
      <c r="E105" s="389" t="s">
        <v>145</v>
      </c>
      <c r="F105" s="389" t="s">
        <v>140</v>
      </c>
      <c r="G105" s="389">
        <v>1994</v>
      </c>
      <c r="H105" s="389" t="s">
        <v>10431</v>
      </c>
      <c r="I105" s="389" t="s">
        <v>10442</v>
      </c>
      <c r="J105" s="389" t="s">
        <v>10443</v>
      </c>
      <c r="K105" s="389" t="s">
        <v>94</v>
      </c>
      <c r="L105" s="429"/>
      <c r="M105" s="429">
        <v>3534</v>
      </c>
      <c r="N105" s="93"/>
      <c r="O105" s="93">
        <v>45342</v>
      </c>
      <c r="P105" s="92">
        <f t="shared" si="13"/>
        <v>45342</v>
      </c>
      <c r="Q105" s="428"/>
      <c r="R105" s="428"/>
      <c r="S105" s="428" t="s">
        <v>202</v>
      </c>
      <c r="T105" s="74" t="s">
        <v>10427</v>
      </c>
      <c r="U105" s="426" t="s">
        <v>4849</v>
      </c>
    </row>
    <row r="106" spans="1:23" s="407" customFormat="1" ht="17.100000000000001" customHeight="1">
      <c r="A106" s="118">
        <v>18</v>
      </c>
      <c r="B106" s="79" t="s">
        <v>77</v>
      </c>
      <c r="C106" s="79" t="s">
        <v>10429</v>
      </c>
      <c r="D106" s="434" t="s">
        <v>10444</v>
      </c>
      <c r="E106" s="389" t="s">
        <v>139</v>
      </c>
      <c r="F106" s="389" t="s">
        <v>140</v>
      </c>
      <c r="G106" s="389">
        <v>2000</v>
      </c>
      <c r="H106" s="389" t="s">
        <v>10431</v>
      </c>
      <c r="I106" s="389" t="s">
        <v>10445</v>
      </c>
      <c r="J106" s="389" t="s">
        <v>10446</v>
      </c>
      <c r="K106" s="389" t="s">
        <v>343</v>
      </c>
      <c r="L106" s="429">
        <v>1432</v>
      </c>
      <c r="M106" s="429">
        <v>13814</v>
      </c>
      <c r="N106" s="93">
        <v>480554</v>
      </c>
      <c r="O106" s="93">
        <v>739980</v>
      </c>
      <c r="P106" s="92">
        <f t="shared" si="13"/>
        <v>1220534</v>
      </c>
      <c r="Q106" s="428"/>
      <c r="R106" s="428"/>
      <c r="S106" s="428" t="s">
        <v>202</v>
      </c>
      <c r="T106" s="74" t="s">
        <v>10447</v>
      </c>
      <c r="U106" s="426" t="s">
        <v>10448</v>
      </c>
    </row>
    <row r="107" spans="1:23" s="407" customFormat="1" ht="17.100000000000001" customHeight="1">
      <c r="A107" s="118">
        <v>19</v>
      </c>
      <c r="B107" s="79" t="s">
        <v>77</v>
      </c>
      <c r="C107" s="79" t="s">
        <v>10429</v>
      </c>
      <c r="D107" s="434" t="s">
        <v>10449</v>
      </c>
      <c r="E107" s="389" t="s">
        <v>139</v>
      </c>
      <c r="F107" s="389" t="s">
        <v>140</v>
      </c>
      <c r="G107" s="389">
        <v>2017</v>
      </c>
      <c r="H107" s="389" t="s">
        <v>10431</v>
      </c>
      <c r="I107" s="389" t="s">
        <v>10450</v>
      </c>
      <c r="J107" s="389" t="s">
        <v>10451</v>
      </c>
      <c r="K107" s="389" t="s">
        <v>343</v>
      </c>
      <c r="L107" s="429">
        <v>3087</v>
      </c>
      <c r="M107" s="429">
        <v>14229</v>
      </c>
      <c r="N107" s="93">
        <v>3017665</v>
      </c>
      <c r="O107" s="93">
        <v>1461299</v>
      </c>
      <c r="P107" s="92">
        <f t="shared" si="13"/>
        <v>4478964</v>
      </c>
      <c r="Q107" s="428"/>
      <c r="R107" s="428"/>
      <c r="S107" s="428" t="s">
        <v>510</v>
      </c>
      <c r="T107" s="74" t="s">
        <v>10452</v>
      </c>
      <c r="U107" s="426" t="s">
        <v>10453</v>
      </c>
    </row>
    <row r="108" spans="1:23" s="398" customFormat="1" ht="17.100000000000001" customHeight="1">
      <c r="A108" s="118">
        <v>20</v>
      </c>
      <c r="B108" s="389" t="s">
        <v>77</v>
      </c>
      <c r="C108" s="389" t="s">
        <v>10454</v>
      </c>
      <c r="D108" s="389" t="s">
        <v>10455</v>
      </c>
      <c r="E108" s="389" t="s">
        <v>145</v>
      </c>
      <c r="F108" s="389" t="s">
        <v>140</v>
      </c>
      <c r="G108" s="389">
        <v>1995</v>
      </c>
      <c r="H108" s="389" t="s">
        <v>10456</v>
      </c>
      <c r="I108" s="389" t="s">
        <v>10457</v>
      </c>
      <c r="J108" s="389" t="s">
        <v>10458</v>
      </c>
      <c r="K108" s="389" t="s">
        <v>343</v>
      </c>
      <c r="L108" s="429"/>
      <c r="M108" s="429">
        <v>5999</v>
      </c>
      <c r="N108" s="93"/>
      <c r="O108" s="93">
        <v>1410965</v>
      </c>
      <c r="P108" s="92">
        <f t="shared" si="13"/>
        <v>1410965</v>
      </c>
      <c r="Q108" s="428"/>
      <c r="R108" s="427"/>
      <c r="S108" s="74" t="s">
        <v>193</v>
      </c>
      <c r="T108" s="74" t="s">
        <v>10459</v>
      </c>
      <c r="U108" s="75" t="s">
        <v>10460</v>
      </c>
      <c r="V108" s="407"/>
      <c r="W108" s="407"/>
    </row>
    <row r="109" spans="1:23" s="398" customFormat="1" ht="17.100000000000001" customHeight="1">
      <c r="A109" s="118">
        <v>21</v>
      </c>
      <c r="B109" s="389" t="s">
        <v>77</v>
      </c>
      <c r="C109" s="389" t="s">
        <v>10454</v>
      </c>
      <c r="D109" s="389" t="s">
        <v>10461</v>
      </c>
      <c r="E109" s="389" t="s">
        <v>145</v>
      </c>
      <c r="F109" s="389" t="s">
        <v>140</v>
      </c>
      <c r="G109" s="389">
        <v>1995</v>
      </c>
      <c r="H109" s="389" t="s">
        <v>10456</v>
      </c>
      <c r="I109" s="389" t="s">
        <v>10462</v>
      </c>
      <c r="J109" s="389" t="s">
        <v>10463</v>
      </c>
      <c r="K109" s="389" t="s">
        <v>94</v>
      </c>
      <c r="L109" s="429">
        <v>775</v>
      </c>
      <c r="M109" s="429">
        <v>7651</v>
      </c>
      <c r="N109" s="93">
        <v>116742</v>
      </c>
      <c r="O109" s="93">
        <v>4032077</v>
      </c>
      <c r="P109" s="92">
        <f t="shared" si="13"/>
        <v>4148819</v>
      </c>
      <c r="Q109" s="428"/>
      <c r="R109" s="428"/>
      <c r="S109" s="428" t="s">
        <v>202</v>
      </c>
      <c r="T109" s="74" t="s">
        <v>10456</v>
      </c>
      <c r="U109" s="426" t="s">
        <v>10464</v>
      </c>
      <c r="V109" s="407"/>
      <c r="W109" s="407"/>
    </row>
    <row r="110" spans="1:23" s="398" customFormat="1" ht="17.100000000000001" customHeight="1">
      <c r="A110" s="118">
        <v>22</v>
      </c>
      <c r="B110" s="389" t="s">
        <v>77</v>
      </c>
      <c r="C110" s="389" t="s">
        <v>10454</v>
      </c>
      <c r="D110" s="389" t="s">
        <v>10465</v>
      </c>
      <c r="E110" s="389" t="s">
        <v>145</v>
      </c>
      <c r="F110" s="389" t="s">
        <v>140</v>
      </c>
      <c r="G110" s="389">
        <v>1995</v>
      </c>
      <c r="H110" s="389" t="s">
        <v>10456</v>
      </c>
      <c r="I110" s="389" t="s">
        <v>10462</v>
      </c>
      <c r="J110" s="389" t="s">
        <v>10466</v>
      </c>
      <c r="K110" s="389" t="s">
        <v>94</v>
      </c>
      <c r="L110" s="429">
        <v>291</v>
      </c>
      <c r="M110" s="429">
        <v>3504</v>
      </c>
      <c r="N110" s="93">
        <v>36352</v>
      </c>
      <c r="O110" s="93">
        <v>1477637</v>
      </c>
      <c r="P110" s="92">
        <f t="shared" si="13"/>
        <v>1513989</v>
      </c>
      <c r="Q110" s="428" t="s">
        <v>202</v>
      </c>
      <c r="R110" s="428" t="s">
        <v>10467</v>
      </c>
      <c r="S110" s="428"/>
      <c r="T110" s="397"/>
      <c r="U110" s="426"/>
      <c r="V110" s="407"/>
      <c r="W110" s="407"/>
    </row>
    <row r="111" spans="1:23" s="398" customFormat="1" ht="17.100000000000001" customHeight="1">
      <c r="A111" s="118">
        <v>23</v>
      </c>
      <c r="B111" s="389" t="s">
        <v>77</v>
      </c>
      <c r="C111" s="389" t="s">
        <v>10454</v>
      </c>
      <c r="D111" s="389" t="s">
        <v>10468</v>
      </c>
      <c r="E111" s="389" t="s">
        <v>145</v>
      </c>
      <c r="F111" s="389" t="s">
        <v>140</v>
      </c>
      <c r="G111" s="389">
        <v>1997</v>
      </c>
      <c r="H111" s="389" t="s">
        <v>10456</v>
      </c>
      <c r="I111" s="389" t="s">
        <v>10469</v>
      </c>
      <c r="J111" s="389" t="s">
        <v>10470</v>
      </c>
      <c r="K111" s="389" t="s">
        <v>186</v>
      </c>
      <c r="L111" s="429"/>
      <c r="M111" s="429">
        <v>6239</v>
      </c>
      <c r="N111" s="93"/>
      <c r="O111" s="93">
        <v>6711959</v>
      </c>
      <c r="P111" s="92">
        <f t="shared" si="13"/>
        <v>6711959</v>
      </c>
      <c r="Q111" s="428" t="s">
        <v>202</v>
      </c>
      <c r="R111" s="428" t="s">
        <v>10471</v>
      </c>
      <c r="S111" s="428"/>
      <c r="T111" s="428"/>
      <c r="U111" s="426"/>
      <c r="V111" s="407"/>
      <c r="W111" s="407"/>
    </row>
    <row r="112" spans="1:23" s="407" customFormat="1" ht="17.100000000000001" customHeight="1">
      <c r="A112" s="118">
        <v>24</v>
      </c>
      <c r="B112" s="79" t="s">
        <v>77</v>
      </c>
      <c r="C112" s="79" t="s">
        <v>10472</v>
      </c>
      <c r="D112" s="79" t="s">
        <v>10473</v>
      </c>
      <c r="E112" s="79" t="s">
        <v>139</v>
      </c>
      <c r="F112" s="389" t="s">
        <v>140</v>
      </c>
      <c r="G112" s="389">
        <v>1994</v>
      </c>
      <c r="H112" s="389" t="s">
        <v>10474</v>
      </c>
      <c r="I112" s="389" t="s">
        <v>10475</v>
      </c>
      <c r="J112" s="389" t="s">
        <v>10476</v>
      </c>
      <c r="K112" s="389" t="s">
        <v>94</v>
      </c>
      <c r="L112" s="429">
        <v>1088</v>
      </c>
      <c r="M112" s="429">
        <v>18649</v>
      </c>
      <c r="N112" s="93">
        <v>295205</v>
      </c>
      <c r="O112" s="93">
        <v>539914</v>
      </c>
      <c r="P112" s="92">
        <f t="shared" si="13"/>
        <v>835119</v>
      </c>
      <c r="Q112" s="428"/>
      <c r="R112" s="430"/>
      <c r="S112" s="118" t="s">
        <v>202</v>
      </c>
      <c r="T112" s="118" t="s">
        <v>10477</v>
      </c>
      <c r="U112" s="118" t="s">
        <v>10478</v>
      </c>
    </row>
    <row r="113" spans="1:22" s="407" customFormat="1" ht="17.100000000000001" customHeight="1">
      <c r="A113" s="118">
        <v>25</v>
      </c>
      <c r="B113" s="79" t="s">
        <v>77</v>
      </c>
      <c r="C113" s="79" t="s">
        <v>10472</v>
      </c>
      <c r="D113" s="79" t="s">
        <v>10479</v>
      </c>
      <c r="E113" s="79" t="s">
        <v>139</v>
      </c>
      <c r="F113" s="389" t="s">
        <v>140</v>
      </c>
      <c r="G113" s="389">
        <v>1994</v>
      </c>
      <c r="H113" s="389" t="s">
        <v>10474</v>
      </c>
      <c r="I113" s="389" t="s">
        <v>10480</v>
      </c>
      <c r="J113" s="389" t="s">
        <v>10481</v>
      </c>
      <c r="K113" s="389" t="s">
        <v>94</v>
      </c>
      <c r="L113" s="429">
        <v>756</v>
      </c>
      <c r="M113" s="429">
        <v>11613</v>
      </c>
      <c r="N113" s="93">
        <v>259087</v>
      </c>
      <c r="O113" s="93">
        <v>391998</v>
      </c>
      <c r="P113" s="92">
        <f t="shared" si="13"/>
        <v>651085</v>
      </c>
      <c r="Q113" s="428"/>
      <c r="R113" s="430"/>
      <c r="S113" s="118" t="s">
        <v>202</v>
      </c>
      <c r="T113" s="118" t="s">
        <v>1502</v>
      </c>
      <c r="U113" s="118" t="s">
        <v>10482</v>
      </c>
    </row>
    <row r="114" spans="1:22" s="407" customFormat="1" ht="17.100000000000001" customHeight="1">
      <c r="A114" s="118">
        <v>26</v>
      </c>
      <c r="B114" s="79" t="s">
        <v>77</v>
      </c>
      <c r="C114" s="79" t="s">
        <v>10472</v>
      </c>
      <c r="D114" s="79" t="s">
        <v>10483</v>
      </c>
      <c r="E114" s="79" t="s">
        <v>145</v>
      </c>
      <c r="F114" s="389" t="s">
        <v>140</v>
      </c>
      <c r="G114" s="389">
        <v>1994</v>
      </c>
      <c r="H114" s="389" t="s">
        <v>10474</v>
      </c>
      <c r="I114" s="389" t="s">
        <v>10484</v>
      </c>
      <c r="J114" s="389" t="s">
        <v>10485</v>
      </c>
      <c r="K114" s="389" t="s">
        <v>94</v>
      </c>
      <c r="L114" s="429">
        <v>1380</v>
      </c>
      <c r="M114" s="429">
        <v>11902</v>
      </c>
      <c r="N114" s="93">
        <v>199965</v>
      </c>
      <c r="O114" s="93">
        <v>181234</v>
      </c>
      <c r="P114" s="92">
        <f t="shared" si="13"/>
        <v>381199</v>
      </c>
      <c r="Q114" s="428"/>
      <c r="R114" s="430"/>
      <c r="S114" s="118" t="s">
        <v>202</v>
      </c>
      <c r="T114" s="118" t="s">
        <v>1502</v>
      </c>
      <c r="U114" s="118" t="s">
        <v>10486</v>
      </c>
    </row>
    <row r="115" spans="1:22" s="407" customFormat="1" ht="17.100000000000001" customHeight="1">
      <c r="A115" s="118">
        <v>27</v>
      </c>
      <c r="B115" s="79" t="s">
        <v>77</v>
      </c>
      <c r="C115" s="79" t="s">
        <v>10472</v>
      </c>
      <c r="D115" s="79" t="s">
        <v>10487</v>
      </c>
      <c r="E115" s="79" t="s">
        <v>145</v>
      </c>
      <c r="F115" s="389" t="s">
        <v>140</v>
      </c>
      <c r="G115" s="389">
        <v>1995</v>
      </c>
      <c r="H115" s="389" t="s">
        <v>10474</v>
      </c>
      <c r="I115" s="389" t="s">
        <v>10488</v>
      </c>
      <c r="J115" s="389" t="s">
        <v>10489</v>
      </c>
      <c r="K115" s="389" t="s">
        <v>94</v>
      </c>
      <c r="L115" s="429">
        <v>390</v>
      </c>
      <c r="M115" s="429">
        <v>4910</v>
      </c>
      <c r="N115" s="93">
        <v>66114</v>
      </c>
      <c r="O115" s="93">
        <v>112654</v>
      </c>
      <c r="P115" s="92">
        <f t="shared" si="13"/>
        <v>178768</v>
      </c>
      <c r="Q115" s="428"/>
      <c r="R115" s="430"/>
      <c r="S115" s="118" t="s">
        <v>202</v>
      </c>
      <c r="T115" s="118" t="s">
        <v>10427</v>
      </c>
      <c r="U115" s="118" t="s">
        <v>10490</v>
      </c>
    </row>
    <row r="116" spans="1:22" s="407" customFormat="1" ht="17.100000000000001" customHeight="1">
      <c r="A116" s="118">
        <v>28</v>
      </c>
      <c r="B116" s="79" t="s">
        <v>77</v>
      </c>
      <c r="C116" s="79" t="s">
        <v>10472</v>
      </c>
      <c r="D116" s="79" t="s">
        <v>10491</v>
      </c>
      <c r="E116" s="79" t="s">
        <v>139</v>
      </c>
      <c r="F116" s="389" t="s">
        <v>140</v>
      </c>
      <c r="G116" s="389">
        <v>1996</v>
      </c>
      <c r="H116" s="389" t="s">
        <v>10474</v>
      </c>
      <c r="I116" s="389" t="s">
        <v>10492</v>
      </c>
      <c r="J116" s="389" t="s">
        <v>10493</v>
      </c>
      <c r="K116" s="389" t="s">
        <v>94</v>
      </c>
      <c r="L116" s="429">
        <v>1009</v>
      </c>
      <c r="M116" s="429">
        <v>8915</v>
      </c>
      <c r="N116" s="93">
        <v>263945</v>
      </c>
      <c r="O116" s="93">
        <v>286890</v>
      </c>
      <c r="P116" s="92">
        <f t="shared" si="13"/>
        <v>550835</v>
      </c>
      <c r="Q116" s="428"/>
      <c r="R116" s="430"/>
      <c r="S116" s="118" t="s">
        <v>658</v>
      </c>
      <c r="T116" s="118" t="s">
        <v>10494</v>
      </c>
      <c r="U116" s="118" t="s">
        <v>10495</v>
      </c>
    </row>
    <row r="117" spans="1:22" s="407" customFormat="1" ht="17.100000000000001" customHeight="1">
      <c r="A117" s="118">
        <v>29</v>
      </c>
      <c r="B117" s="79" t="s">
        <v>77</v>
      </c>
      <c r="C117" s="79" t="s">
        <v>10472</v>
      </c>
      <c r="D117" s="79" t="s">
        <v>10496</v>
      </c>
      <c r="E117" s="79" t="s">
        <v>145</v>
      </c>
      <c r="F117" s="389" t="s">
        <v>140</v>
      </c>
      <c r="G117" s="389">
        <v>2001</v>
      </c>
      <c r="H117" s="389" t="s">
        <v>10474</v>
      </c>
      <c r="I117" s="389" t="s">
        <v>10488</v>
      </c>
      <c r="J117" s="389" t="s">
        <v>10497</v>
      </c>
      <c r="K117" s="389" t="s">
        <v>94</v>
      </c>
      <c r="L117" s="429">
        <v>723</v>
      </c>
      <c r="M117" s="429">
        <v>9694</v>
      </c>
      <c r="N117" s="93">
        <v>168826</v>
      </c>
      <c r="O117" s="93">
        <v>195938</v>
      </c>
      <c r="P117" s="92">
        <f t="shared" si="13"/>
        <v>364764</v>
      </c>
      <c r="Q117" s="428"/>
      <c r="R117" s="430"/>
      <c r="S117" s="118" t="s">
        <v>202</v>
      </c>
      <c r="T117" s="118" t="s">
        <v>10498</v>
      </c>
      <c r="U117" s="118" t="s">
        <v>10499</v>
      </c>
    </row>
    <row r="118" spans="1:22" s="407" customFormat="1" ht="17.100000000000001" customHeight="1">
      <c r="A118" s="118">
        <v>30</v>
      </c>
      <c r="B118" s="79" t="s">
        <v>77</v>
      </c>
      <c r="C118" s="79" t="s">
        <v>10472</v>
      </c>
      <c r="D118" s="389" t="s">
        <v>10500</v>
      </c>
      <c r="E118" s="389" t="s">
        <v>139</v>
      </c>
      <c r="F118" s="389" t="s">
        <v>140</v>
      </c>
      <c r="G118" s="389">
        <v>2004</v>
      </c>
      <c r="H118" s="389" t="s">
        <v>10474</v>
      </c>
      <c r="I118" s="389" t="s">
        <v>10488</v>
      </c>
      <c r="J118" s="389" t="s">
        <v>10501</v>
      </c>
      <c r="K118" s="389" t="s">
        <v>94</v>
      </c>
      <c r="L118" s="429">
        <v>1110</v>
      </c>
      <c r="M118" s="429">
        <v>10717</v>
      </c>
      <c r="N118" s="93">
        <v>233744</v>
      </c>
      <c r="O118" s="93">
        <v>644902</v>
      </c>
      <c r="P118" s="92">
        <f t="shared" si="13"/>
        <v>878646</v>
      </c>
      <c r="Q118" s="428"/>
      <c r="R118" s="427"/>
      <c r="S118" s="74" t="s">
        <v>202</v>
      </c>
      <c r="T118" s="74" t="s">
        <v>10502</v>
      </c>
      <c r="U118" s="75" t="s">
        <v>10503</v>
      </c>
    </row>
    <row r="119" spans="1:22" s="407" customFormat="1" ht="17.100000000000001" customHeight="1">
      <c r="A119" s="118">
        <v>31</v>
      </c>
      <c r="B119" s="79" t="s">
        <v>77</v>
      </c>
      <c r="C119" s="79" t="s">
        <v>10472</v>
      </c>
      <c r="D119" s="389" t="s">
        <v>10504</v>
      </c>
      <c r="E119" s="389" t="s">
        <v>145</v>
      </c>
      <c r="F119" s="389" t="s">
        <v>140</v>
      </c>
      <c r="G119" s="389">
        <v>2007</v>
      </c>
      <c r="H119" s="389" t="s">
        <v>10474</v>
      </c>
      <c r="I119" s="389" t="s">
        <v>10475</v>
      </c>
      <c r="J119" s="389" t="s">
        <v>10505</v>
      </c>
      <c r="K119" s="389" t="s">
        <v>94</v>
      </c>
      <c r="L119" s="429">
        <v>923</v>
      </c>
      <c r="M119" s="429">
        <v>110671</v>
      </c>
      <c r="N119" s="93">
        <v>291734</v>
      </c>
      <c r="O119" s="93">
        <v>368991</v>
      </c>
      <c r="P119" s="92">
        <f t="shared" si="13"/>
        <v>660725</v>
      </c>
      <c r="Q119" s="428"/>
      <c r="R119" s="428"/>
      <c r="S119" s="428" t="s">
        <v>510</v>
      </c>
      <c r="T119" s="74" t="s">
        <v>10414</v>
      </c>
      <c r="U119" s="426" t="s">
        <v>5925</v>
      </c>
    </row>
    <row r="120" spans="1:22" s="407" customFormat="1" ht="17.100000000000001" customHeight="1">
      <c r="A120" s="118">
        <v>32</v>
      </c>
      <c r="B120" s="79" t="s">
        <v>77</v>
      </c>
      <c r="C120" s="79" t="s">
        <v>10472</v>
      </c>
      <c r="D120" s="389" t="s">
        <v>10506</v>
      </c>
      <c r="E120" s="389" t="s">
        <v>139</v>
      </c>
      <c r="F120" s="389" t="s">
        <v>140</v>
      </c>
      <c r="G120" s="389">
        <v>2007</v>
      </c>
      <c r="H120" s="389" t="s">
        <v>10474</v>
      </c>
      <c r="I120" s="389" t="s">
        <v>10475</v>
      </c>
      <c r="J120" s="389" t="s">
        <v>10507</v>
      </c>
      <c r="K120" s="389" t="s">
        <v>94</v>
      </c>
      <c r="L120" s="429">
        <v>1171</v>
      </c>
      <c r="M120" s="429">
        <v>12931</v>
      </c>
      <c r="N120" s="93">
        <v>438123</v>
      </c>
      <c r="O120" s="93">
        <v>261121</v>
      </c>
      <c r="P120" s="92">
        <f t="shared" si="13"/>
        <v>699244</v>
      </c>
      <c r="Q120" s="428"/>
      <c r="R120" s="428"/>
      <c r="S120" s="428" t="s">
        <v>193</v>
      </c>
      <c r="T120" s="74" t="s">
        <v>10508</v>
      </c>
      <c r="U120" s="426" t="s">
        <v>10509</v>
      </c>
    </row>
    <row r="121" spans="1:22" s="407" customFormat="1" ht="17.100000000000001" customHeight="1">
      <c r="A121" s="118">
        <v>33</v>
      </c>
      <c r="B121" s="79" t="s">
        <v>77</v>
      </c>
      <c r="C121" s="79" t="s">
        <v>10472</v>
      </c>
      <c r="D121" s="389" t="s">
        <v>10510</v>
      </c>
      <c r="E121" s="389" t="s">
        <v>145</v>
      </c>
      <c r="F121" s="389" t="s">
        <v>140</v>
      </c>
      <c r="G121" s="389">
        <v>2009</v>
      </c>
      <c r="H121" s="389" t="s">
        <v>10474</v>
      </c>
      <c r="I121" s="389" t="s">
        <v>10511</v>
      </c>
      <c r="J121" s="389" t="s">
        <v>10512</v>
      </c>
      <c r="K121" s="389" t="s">
        <v>94</v>
      </c>
      <c r="L121" s="429">
        <v>1062</v>
      </c>
      <c r="M121" s="429">
        <v>28381</v>
      </c>
      <c r="N121" s="93">
        <v>262596</v>
      </c>
      <c r="O121" s="93">
        <v>452058</v>
      </c>
      <c r="P121" s="92">
        <f t="shared" si="13"/>
        <v>714654</v>
      </c>
      <c r="Q121" s="428"/>
      <c r="R121" s="428"/>
      <c r="S121" s="428" t="s">
        <v>202</v>
      </c>
      <c r="T121" s="428" t="s">
        <v>10513</v>
      </c>
      <c r="U121" s="426" t="s">
        <v>10514</v>
      </c>
    </row>
    <row r="122" spans="1:22" s="407" customFormat="1" ht="17.100000000000001" customHeight="1">
      <c r="A122" s="118">
        <v>34</v>
      </c>
      <c r="B122" s="79" t="s">
        <v>77</v>
      </c>
      <c r="C122" s="79" t="s">
        <v>10472</v>
      </c>
      <c r="D122" s="389" t="s">
        <v>10515</v>
      </c>
      <c r="E122" s="389" t="s">
        <v>145</v>
      </c>
      <c r="F122" s="389" t="s">
        <v>140</v>
      </c>
      <c r="G122" s="389">
        <v>2011</v>
      </c>
      <c r="H122" s="389" t="s">
        <v>10474</v>
      </c>
      <c r="I122" s="389" t="s">
        <v>10516</v>
      </c>
      <c r="J122" s="389" t="s">
        <v>10517</v>
      </c>
      <c r="K122" s="389" t="s">
        <v>94</v>
      </c>
      <c r="L122" s="429">
        <v>1179</v>
      </c>
      <c r="M122" s="429">
        <v>7576</v>
      </c>
      <c r="N122" s="93">
        <v>505281</v>
      </c>
      <c r="O122" s="93">
        <v>205827</v>
      </c>
      <c r="P122" s="92">
        <f t="shared" si="13"/>
        <v>711108</v>
      </c>
      <c r="Q122" s="428"/>
      <c r="R122" s="428"/>
      <c r="S122" s="428" t="s">
        <v>202</v>
      </c>
      <c r="T122" s="428" t="s">
        <v>10459</v>
      </c>
      <c r="U122" s="426" t="s">
        <v>669</v>
      </c>
    </row>
    <row r="123" spans="1:22" s="407" customFormat="1" ht="17.100000000000001" customHeight="1">
      <c r="A123" s="118">
        <v>35</v>
      </c>
      <c r="B123" s="389" t="s">
        <v>77</v>
      </c>
      <c r="C123" s="389" t="s">
        <v>10472</v>
      </c>
      <c r="D123" s="389" t="s">
        <v>10518</v>
      </c>
      <c r="E123" s="389" t="s">
        <v>145</v>
      </c>
      <c r="F123" s="389" t="s">
        <v>140</v>
      </c>
      <c r="G123" s="389">
        <v>1996</v>
      </c>
      <c r="H123" s="389" t="s">
        <v>10474</v>
      </c>
      <c r="I123" s="389" t="s">
        <v>10519</v>
      </c>
      <c r="J123" s="389" t="s">
        <v>10520</v>
      </c>
      <c r="K123" s="389" t="s">
        <v>94</v>
      </c>
      <c r="L123" s="429">
        <v>1125</v>
      </c>
      <c r="M123" s="429"/>
      <c r="N123" s="93">
        <v>98877</v>
      </c>
      <c r="O123" s="93"/>
      <c r="P123" s="92">
        <f t="shared" si="13"/>
        <v>98877</v>
      </c>
      <c r="Q123" s="435" t="s">
        <v>202</v>
      </c>
      <c r="R123" s="427" t="s">
        <v>10521</v>
      </c>
      <c r="S123" s="74"/>
      <c r="T123" s="74"/>
      <c r="U123" s="75"/>
    </row>
    <row r="124" spans="1:22" s="407" customFormat="1" ht="17.100000000000001" customHeight="1">
      <c r="A124" s="118">
        <v>36</v>
      </c>
      <c r="B124" s="389" t="s">
        <v>77</v>
      </c>
      <c r="C124" s="389" t="s">
        <v>10522</v>
      </c>
      <c r="D124" s="389" t="s">
        <v>10523</v>
      </c>
      <c r="E124" s="389" t="s">
        <v>145</v>
      </c>
      <c r="F124" s="389" t="s">
        <v>140</v>
      </c>
      <c r="G124" s="389">
        <v>1994</v>
      </c>
      <c r="H124" s="389" t="s">
        <v>10524</v>
      </c>
      <c r="I124" s="389" t="s">
        <v>10525</v>
      </c>
      <c r="J124" s="389" t="s">
        <v>10526</v>
      </c>
      <c r="K124" s="389" t="s">
        <v>94</v>
      </c>
      <c r="L124" s="429">
        <v>403</v>
      </c>
      <c r="M124" s="429">
        <v>19374</v>
      </c>
      <c r="N124" s="93">
        <v>107899</v>
      </c>
      <c r="O124" s="93">
        <v>246488</v>
      </c>
      <c r="P124" s="92">
        <f t="shared" si="13"/>
        <v>354387</v>
      </c>
      <c r="Q124" s="428"/>
      <c r="R124" s="427"/>
      <c r="S124" s="74" t="s">
        <v>202</v>
      </c>
      <c r="T124" s="74" t="s">
        <v>10527</v>
      </c>
      <c r="U124" s="75" t="s">
        <v>10528</v>
      </c>
    </row>
    <row r="125" spans="1:22" s="400" customFormat="1" ht="17.100000000000001" customHeight="1">
      <c r="A125" s="118">
        <v>37</v>
      </c>
      <c r="B125" s="389" t="s">
        <v>77</v>
      </c>
      <c r="C125" s="389" t="s">
        <v>10522</v>
      </c>
      <c r="D125" s="389" t="s">
        <v>10529</v>
      </c>
      <c r="E125" s="389" t="s">
        <v>145</v>
      </c>
      <c r="F125" s="389" t="s">
        <v>140</v>
      </c>
      <c r="G125" s="389">
        <v>2017</v>
      </c>
      <c r="H125" s="389" t="s">
        <v>10524</v>
      </c>
      <c r="I125" s="389" t="s">
        <v>10530</v>
      </c>
      <c r="J125" s="389" t="s">
        <v>10531</v>
      </c>
      <c r="K125" s="389" t="s">
        <v>343</v>
      </c>
      <c r="L125" s="429">
        <v>1756</v>
      </c>
      <c r="M125" s="429">
        <v>16554</v>
      </c>
      <c r="N125" s="93">
        <v>3698981</v>
      </c>
      <c r="O125" s="93">
        <v>505035</v>
      </c>
      <c r="P125" s="92">
        <f t="shared" si="13"/>
        <v>4204016</v>
      </c>
      <c r="Q125" s="428" t="s">
        <v>202</v>
      </c>
      <c r="R125" s="428" t="s">
        <v>10532</v>
      </c>
      <c r="S125" s="428"/>
      <c r="T125" s="397"/>
      <c r="U125" s="426"/>
      <c r="V125" s="407"/>
    </row>
    <row r="126" spans="1:22" s="407" customFormat="1" ht="17.100000000000001" customHeight="1">
      <c r="A126" s="118">
        <v>38</v>
      </c>
      <c r="B126" s="403" t="s">
        <v>77</v>
      </c>
      <c r="C126" s="403" t="s">
        <v>10522</v>
      </c>
      <c r="D126" s="403" t="s">
        <v>10533</v>
      </c>
      <c r="E126" s="403" t="s">
        <v>139</v>
      </c>
      <c r="F126" s="403" t="s">
        <v>140</v>
      </c>
      <c r="G126" s="403">
        <v>2001</v>
      </c>
      <c r="H126" s="403" t="s">
        <v>10524</v>
      </c>
      <c r="I126" s="403" t="s">
        <v>10525</v>
      </c>
      <c r="J126" s="403" t="s">
        <v>10534</v>
      </c>
      <c r="K126" s="389" t="s">
        <v>94</v>
      </c>
      <c r="L126" s="436">
        <v>850.18</v>
      </c>
      <c r="M126" s="436">
        <v>43032</v>
      </c>
      <c r="N126" s="437">
        <v>182894</v>
      </c>
      <c r="O126" s="437">
        <v>533817</v>
      </c>
      <c r="P126" s="92">
        <f t="shared" si="13"/>
        <v>716711</v>
      </c>
      <c r="Q126" s="435" t="s">
        <v>202</v>
      </c>
      <c r="R126" s="435" t="s">
        <v>10535</v>
      </c>
      <c r="S126" s="74"/>
      <c r="T126" s="435" t="s">
        <v>10536</v>
      </c>
      <c r="U126" s="435" t="s">
        <v>10537</v>
      </c>
    </row>
    <row r="127" spans="1:22" s="407" customFormat="1" ht="17.100000000000001" customHeight="1">
      <c r="A127" s="118">
        <v>39</v>
      </c>
      <c r="B127" s="403" t="s">
        <v>77</v>
      </c>
      <c r="C127" s="403" t="s">
        <v>10522</v>
      </c>
      <c r="D127" s="403" t="s">
        <v>10538</v>
      </c>
      <c r="E127" s="403" t="s">
        <v>139</v>
      </c>
      <c r="F127" s="403" t="s">
        <v>140</v>
      </c>
      <c r="G127" s="403">
        <v>2001</v>
      </c>
      <c r="H127" s="403" t="s">
        <v>10524</v>
      </c>
      <c r="I127" s="403" t="s">
        <v>10525</v>
      </c>
      <c r="J127" s="403" t="s">
        <v>10539</v>
      </c>
      <c r="K127" s="389" t="s">
        <v>94</v>
      </c>
      <c r="L127" s="436">
        <v>5245</v>
      </c>
      <c r="M127" s="436">
        <v>40188</v>
      </c>
      <c r="N127" s="437">
        <v>6967095</v>
      </c>
      <c r="O127" s="437">
        <v>462497</v>
      </c>
      <c r="P127" s="92">
        <f t="shared" si="13"/>
        <v>7429592</v>
      </c>
      <c r="Q127" s="435" t="s">
        <v>202</v>
      </c>
      <c r="R127" s="403" t="s">
        <v>10540</v>
      </c>
      <c r="S127" s="435"/>
      <c r="T127" s="438"/>
      <c r="U127" s="435"/>
    </row>
    <row r="128" spans="1:22" s="400" customFormat="1" ht="17.100000000000001" customHeight="1">
      <c r="A128" s="118">
        <v>40</v>
      </c>
      <c r="B128" s="403" t="s">
        <v>77</v>
      </c>
      <c r="C128" s="403" t="s">
        <v>10522</v>
      </c>
      <c r="D128" s="403" t="s">
        <v>10541</v>
      </c>
      <c r="E128" s="403" t="s">
        <v>145</v>
      </c>
      <c r="F128" s="403" t="s">
        <v>954</v>
      </c>
      <c r="G128" s="403">
        <v>1994</v>
      </c>
      <c r="H128" s="403" t="s">
        <v>10524</v>
      </c>
      <c r="I128" s="403" t="s">
        <v>10542</v>
      </c>
      <c r="J128" s="439" t="s">
        <v>10543</v>
      </c>
      <c r="K128" s="389" t="s">
        <v>94</v>
      </c>
      <c r="L128" s="436">
        <v>2296</v>
      </c>
      <c r="M128" s="436">
        <v>11594</v>
      </c>
      <c r="N128" s="437">
        <v>945128</v>
      </c>
      <c r="O128" s="437">
        <v>493003</v>
      </c>
      <c r="P128" s="92">
        <f t="shared" si="13"/>
        <v>1438131</v>
      </c>
      <c r="Q128" s="435" t="s">
        <v>202</v>
      </c>
      <c r="R128" s="403" t="s">
        <v>10544</v>
      </c>
      <c r="S128" s="403"/>
      <c r="T128" s="440"/>
      <c r="U128" s="403"/>
      <c r="V128" s="407"/>
    </row>
    <row r="129" spans="1:23" s="407" customFormat="1" ht="17.100000000000001" customHeight="1">
      <c r="A129" s="118">
        <v>41</v>
      </c>
      <c r="B129" s="403" t="s">
        <v>77</v>
      </c>
      <c r="C129" s="403" t="s">
        <v>10522</v>
      </c>
      <c r="D129" s="403" t="s">
        <v>10545</v>
      </c>
      <c r="E129" s="403" t="s">
        <v>139</v>
      </c>
      <c r="F129" s="403" t="s">
        <v>954</v>
      </c>
      <c r="G129" s="403">
        <v>2001</v>
      </c>
      <c r="H129" s="403" t="s">
        <v>10524</v>
      </c>
      <c r="I129" s="403" t="s">
        <v>10546</v>
      </c>
      <c r="J129" s="439" t="s">
        <v>10547</v>
      </c>
      <c r="K129" s="389" t="s">
        <v>343</v>
      </c>
      <c r="L129" s="436">
        <v>5302</v>
      </c>
      <c r="M129" s="436">
        <v>30320</v>
      </c>
      <c r="N129" s="437">
        <v>3807168</v>
      </c>
      <c r="O129" s="437">
        <v>657948</v>
      </c>
      <c r="P129" s="92">
        <f t="shared" si="13"/>
        <v>4465116</v>
      </c>
      <c r="Q129" s="435" t="s">
        <v>202</v>
      </c>
      <c r="R129" s="403" t="s">
        <v>10548</v>
      </c>
      <c r="S129" s="403"/>
      <c r="T129" s="440"/>
      <c r="U129" s="403"/>
    </row>
    <row r="130" spans="1:23" s="400" customFormat="1" ht="17.100000000000001" customHeight="1">
      <c r="A130" s="118">
        <v>42</v>
      </c>
      <c r="B130" s="403" t="s">
        <v>77</v>
      </c>
      <c r="C130" s="403" t="s">
        <v>10522</v>
      </c>
      <c r="D130" s="403" t="s">
        <v>10549</v>
      </c>
      <c r="E130" s="403" t="s">
        <v>139</v>
      </c>
      <c r="F130" s="403" t="s">
        <v>6995</v>
      </c>
      <c r="G130" s="403">
        <v>2001</v>
      </c>
      <c r="H130" s="403" t="s">
        <v>10524</v>
      </c>
      <c r="I130" s="403" t="s">
        <v>10546</v>
      </c>
      <c r="J130" s="439" t="s">
        <v>10547</v>
      </c>
      <c r="K130" s="389" t="s">
        <v>343</v>
      </c>
      <c r="L130" s="436">
        <v>5112</v>
      </c>
      <c r="M130" s="436">
        <v>60047</v>
      </c>
      <c r="N130" s="437">
        <v>2854621</v>
      </c>
      <c r="O130" s="437">
        <v>906069</v>
      </c>
      <c r="P130" s="92">
        <f t="shared" si="13"/>
        <v>3760690</v>
      </c>
      <c r="Q130" s="435" t="s">
        <v>202</v>
      </c>
      <c r="R130" s="403" t="s">
        <v>10548</v>
      </c>
      <c r="S130" s="403"/>
      <c r="T130" s="440"/>
      <c r="U130" s="403"/>
      <c r="V130" s="407"/>
    </row>
    <row r="131" spans="1:23" s="400" customFormat="1" ht="17.100000000000001" customHeight="1">
      <c r="A131" s="118">
        <v>43</v>
      </c>
      <c r="B131" s="389" t="s">
        <v>77</v>
      </c>
      <c r="C131" s="389" t="s">
        <v>10550</v>
      </c>
      <c r="D131" s="389" t="s">
        <v>10551</v>
      </c>
      <c r="E131" s="389" t="s">
        <v>145</v>
      </c>
      <c r="F131" s="389" t="s">
        <v>140</v>
      </c>
      <c r="G131" s="389">
        <v>1991</v>
      </c>
      <c r="H131" s="389" t="s">
        <v>10552</v>
      </c>
      <c r="I131" s="389" t="s">
        <v>10553</v>
      </c>
      <c r="J131" s="389" t="s">
        <v>10554</v>
      </c>
      <c r="K131" s="389" t="s">
        <v>343</v>
      </c>
      <c r="L131" s="429"/>
      <c r="M131" s="429">
        <v>10169</v>
      </c>
      <c r="N131" s="93"/>
      <c r="O131" s="93">
        <v>953882</v>
      </c>
      <c r="P131" s="92">
        <f t="shared" si="13"/>
        <v>953882</v>
      </c>
      <c r="Q131" s="428"/>
      <c r="R131" s="427"/>
      <c r="S131" s="74" t="s">
        <v>1327</v>
      </c>
      <c r="T131" s="74" t="s">
        <v>10555</v>
      </c>
      <c r="U131" s="75" t="s">
        <v>10556</v>
      </c>
      <c r="V131" s="407"/>
      <c r="W131" s="407"/>
    </row>
    <row r="132" spans="1:23" s="400" customFormat="1" ht="17.100000000000001" customHeight="1">
      <c r="A132" s="118">
        <v>44</v>
      </c>
      <c r="B132" s="389" t="s">
        <v>77</v>
      </c>
      <c r="C132" s="389" t="s">
        <v>10550</v>
      </c>
      <c r="D132" s="389" t="s">
        <v>10557</v>
      </c>
      <c r="E132" s="389" t="s">
        <v>145</v>
      </c>
      <c r="F132" s="389" t="s">
        <v>140</v>
      </c>
      <c r="G132" s="389">
        <v>1999</v>
      </c>
      <c r="H132" s="389" t="s">
        <v>10558</v>
      </c>
      <c r="I132" s="389" t="s">
        <v>10559</v>
      </c>
      <c r="J132" s="389" t="s">
        <v>10560</v>
      </c>
      <c r="K132" s="389" t="s">
        <v>186</v>
      </c>
      <c r="L132" s="429"/>
      <c r="M132" s="429">
        <v>1876</v>
      </c>
      <c r="N132" s="93"/>
      <c r="O132" s="93">
        <v>470750</v>
      </c>
      <c r="P132" s="92">
        <f t="shared" si="13"/>
        <v>470750</v>
      </c>
      <c r="Q132" s="428"/>
      <c r="R132" s="427"/>
      <c r="S132" s="428" t="s">
        <v>193</v>
      </c>
      <c r="T132" s="74" t="s">
        <v>10561</v>
      </c>
      <c r="U132" s="441" t="s">
        <v>10562</v>
      </c>
      <c r="V132" s="407"/>
      <c r="W132" s="407"/>
    </row>
    <row r="133" spans="1:23" s="407" customFormat="1" ht="17.100000000000001" customHeight="1">
      <c r="A133" s="118">
        <v>45</v>
      </c>
      <c r="B133" s="79" t="s">
        <v>77</v>
      </c>
      <c r="C133" s="79" t="s">
        <v>7047</v>
      </c>
      <c r="D133" s="79" t="s">
        <v>10563</v>
      </c>
      <c r="E133" s="79" t="s">
        <v>139</v>
      </c>
      <c r="F133" s="389" t="s">
        <v>954</v>
      </c>
      <c r="G133" s="389">
        <v>2019</v>
      </c>
      <c r="H133" s="389" t="s">
        <v>10558</v>
      </c>
      <c r="I133" s="389" t="s">
        <v>10564</v>
      </c>
      <c r="J133" s="442">
        <v>44960</v>
      </c>
      <c r="K133" s="389" t="s">
        <v>186</v>
      </c>
      <c r="L133" s="429">
        <v>6495</v>
      </c>
      <c r="M133" s="429">
        <v>12972</v>
      </c>
      <c r="N133" s="93">
        <v>2660537</v>
      </c>
      <c r="O133" s="93">
        <v>9028721</v>
      </c>
      <c r="P133" s="92">
        <f t="shared" si="13"/>
        <v>11689258</v>
      </c>
      <c r="Q133" s="428" t="s">
        <v>202</v>
      </c>
      <c r="R133" s="430" t="s">
        <v>10565</v>
      </c>
      <c r="S133" s="118"/>
      <c r="T133" s="118"/>
      <c r="U133" s="118"/>
    </row>
    <row r="134" spans="1:23" s="407" customFormat="1" ht="17.100000000000001" customHeight="1">
      <c r="A134" s="118">
        <v>46</v>
      </c>
      <c r="B134" s="79" t="s">
        <v>77</v>
      </c>
      <c r="C134" s="79" t="s">
        <v>10566</v>
      </c>
      <c r="D134" s="79" t="s">
        <v>10567</v>
      </c>
      <c r="E134" s="79" t="s">
        <v>145</v>
      </c>
      <c r="F134" s="389" t="s">
        <v>140</v>
      </c>
      <c r="G134" s="389">
        <v>1994</v>
      </c>
      <c r="H134" s="389" t="s">
        <v>10568</v>
      </c>
      <c r="I134" s="389" t="s">
        <v>10569</v>
      </c>
      <c r="J134" s="389" t="s">
        <v>10570</v>
      </c>
      <c r="K134" s="389" t="s">
        <v>94</v>
      </c>
      <c r="L134" s="429"/>
      <c r="M134" s="429">
        <v>10923</v>
      </c>
      <c r="N134" s="93"/>
      <c r="O134" s="93">
        <v>596140</v>
      </c>
      <c r="P134" s="92">
        <f t="shared" si="13"/>
        <v>596140</v>
      </c>
      <c r="Q134" s="428"/>
      <c r="R134" s="430"/>
      <c r="S134" s="118" t="s">
        <v>193</v>
      </c>
      <c r="T134" s="118" t="s">
        <v>10459</v>
      </c>
      <c r="U134" s="118" t="s">
        <v>10571</v>
      </c>
    </row>
    <row r="135" spans="1:23" s="407" customFormat="1" ht="17.100000000000001" customHeight="1">
      <c r="A135" s="118">
        <v>47</v>
      </c>
      <c r="B135" s="79" t="s">
        <v>77</v>
      </c>
      <c r="C135" s="79" t="s">
        <v>10566</v>
      </c>
      <c r="D135" s="79" t="s">
        <v>10572</v>
      </c>
      <c r="E135" s="79" t="s">
        <v>145</v>
      </c>
      <c r="F135" s="389" t="s">
        <v>140</v>
      </c>
      <c r="G135" s="389">
        <v>1994</v>
      </c>
      <c r="H135" s="389" t="s">
        <v>10568</v>
      </c>
      <c r="I135" s="389" t="s">
        <v>10573</v>
      </c>
      <c r="J135" s="389" t="s">
        <v>10574</v>
      </c>
      <c r="K135" s="389" t="s">
        <v>94</v>
      </c>
      <c r="L135" s="429">
        <v>720</v>
      </c>
      <c r="M135" s="429">
        <v>7311</v>
      </c>
      <c r="N135" s="93">
        <v>228873</v>
      </c>
      <c r="O135" s="93">
        <v>182298</v>
      </c>
      <c r="P135" s="92">
        <f t="shared" si="13"/>
        <v>411171</v>
      </c>
      <c r="Q135" s="428"/>
      <c r="R135" s="430"/>
      <c r="S135" s="118" t="s">
        <v>202</v>
      </c>
      <c r="T135" s="118" t="s">
        <v>10575</v>
      </c>
      <c r="U135" s="118" t="s">
        <v>10576</v>
      </c>
    </row>
    <row r="136" spans="1:23" s="407" customFormat="1" ht="17.100000000000001" customHeight="1">
      <c r="A136" s="118">
        <v>48</v>
      </c>
      <c r="B136" s="79" t="s">
        <v>77</v>
      </c>
      <c r="C136" s="79" t="s">
        <v>10566</v>
      </c>
      <c r="D136" s="79" t="s">
        <v>10577</v>
      </c>
      <c r="E136" s="79" t="s">
        <v>145</v>
      </c>
      <c r="F136" s="389" t="s">
        <v>140</v>
      </c>
      <c r="G136" s="389">
        <v>1995</v>
      </c>
      <c r="H136" s="389" t="s">
        <v>10568</v>
      </c>
      <c r="I136" s="389" t="s">
        <v>10578</v>
      </c>
      <c r="J136" s="389" t="s">
        <v>10579</v>
      </c>
      <c r="K136" s="389" t="s">
        <v>94</v>
      </c>
      <c r="L136" s="429">
        <v>695.57</v>
      </c>
      <c r="M136" s="429">
        <v>18213</v>
      </c>
      <c r="N136" s="93">
        <v>91263</v>
      </c>
      <c r="O136" s="93">
        <v>764304</v>
      </c>
      <c r="P136" s="92">
        <f t="shared" si="13"/>
        <v>855567</v>
      </c>
      <c r="Q136" s="428"/>
      <c r="R136" s="430"/>
      <c r="S136" s="118" t="s">
        <v>658</v>
      </c>
      <c r="T136" s="118" t="s">
        <v>10447</v>
      </c>
      <c r="U136" s="118" t="s">
        <v>10580</v>
      </c>
    </row>
    <row r="137" spans="1:23" s="407" customFormat="1" ht="17.100000000000001" customHeight="1">
      <c r="A137" s="118">
        <v>49</v>
      </c>
      <c r="B137" s="79" t="s">
        <v>77</v>
      </c>
      <c r="C137" s="79" t="s">
        <v>10566</v>
      </c>
      <c r="D137" s="79" t="s">
        <v>11105</v>
      </c>
      <c r="E137" s="79" t="s">
        <v>139</v>
      </c>
      <c r="F137" s="389" t="s">
        <v>140</v>
      </c>
      <c r="G137" s="389">
        <v>1996</v>
      </c>
      <c r="H137" s="389" t="s">
        <v>10568</v>
      </c>
      <c r="I137" s="389" t="s">
        <v>10581</v>
      </c>
      <c r="J137" s="389" t="s">
        <v>10582</v>
      </c>
      <c r="K137" s="389" t="s">
        <v>343</v>
      </c>
      <c r="L137" s="429">
        <v>1111</v>
      </c>
      <c r="M137" s="429">
        <v>19914</v>
      </c>
      <c r="N137" s="93">
        <v>200245</v>
      </c>
      <c r="O137" s="93">
        <v>783397</v>
      </c>
      <c r="P137" s="92">
        <f t="shared" si="13"/>
        <v>983642</v>
      </c>
      <c r="Q137" s="428"/>
      <c r="R137" s="430"/>
      <c r="S137" s="118" t="s">
        <v>202</v>
      </c>
      <c r="T137" s="118" t="s">
        <v>10447</v>
      </c>
      <c r="U137" s="118" t="s">
        <v>10583</v>
      </c>
    </row>
    <row r="138" spans="1:23" s="407" customFormat="1" ht="17.100000000000001" customHeight="1">
      <c r="A138" s="118">
        <v>50</v>
      </c>
      <c r="B138" s="79" t="s">
        <v>77</v>
      </c>
      <c r="C138" s="79" t="s">
        <v>10566</v>
      </c>
      <c r="D138" s="389" t="s">
        <v>10584</v>
      </c>
      <c r="E138" s="389" t="s">
        <v>139</v>
      </c>
      <c r="F138" s="389" t="s">
        <v>140</v>
      </c>
      <c r="G138" s="389">
        <v>1998</v>
      </c>
      <c r="H138" s="389" t="s">
        <v>10568</v>
      </c>
      <c r="I138" s="389" t="s">
        <v>10578</v>
      </c>
      <c r="J138" s="389" t="s">
        <v>10585</v>
      </c>
      <c r="K138" s="389" t="s">
        <v>94</v>
      </c>
      <c r="L138" s="429">
        <v>983</v>
      </c>
      <c r="M138" s="429">
        <v>10645</v>
      </c>
      <c r="N138" s="93">
        <v>156816</v>
      </c>
      <c r="O138" s="93">
        <v>212931</v>
      </c>
      <c r="P138" s="92">
        <f t="shared" si="13"/>
        <v>369747</v>
      </c>
      <c r="Q138" s="428"/>
      <c r="R138" s="427"/>
      <c r="S138" s="74" t="s">
        <v>658</v>
      </c>
      <c r="T138" s="74" t="s">
        <v>1271</v>
      </c>
      <c r="U138" s="75" t="s">
        <v>10586</v>
      </c>
    </row>
    <row r="139" spans="1:23" s="407" customFormat="1" ht="17.100000000000001" customHeight="1">
      <c r="A139" s="118">
        <v>51</v>
      </c>
      <c r="B139" s="79" t="s">
        <v>77</v>
      </c>
      <c r="C139" s="79" t="s">
        <v>10566</v>
      </c>
      <c r="D139" s="389" t="s">
        <v>10587</v>
      </c>
      <c r="E139" s="389" t="s">
        <v>145</v>
      </c>
      <c r="F139" s="389" t="s">
        <v>140</v>
      </c>
      <c r="G139" s="389">
        <v>2018</v>
      </c>
      <c r="H139" s="389" t="s">
        <v>10568</v>
      </c>
      <c r="I139" s="389" t="s">
        <v>10588</v>
      </c>
      <c r="J139" s="389" t="s">
        <v>10589</v>
      </c>
      <c r="K139" s="389" t="s">
        <v>343</v>
      </c>
      <c r="L139" s="429">
        <v>640</v>
      </c>
      <c r="M139" s="429">
        <v>8506</v>
      </c>
      <c r="N139" s="93">
        <v>199850</v>
      </c>
      <c r="O139" s="93">
        <v>349249</v>
      </c>
      <c r="P139" s="92">
        <f t="shared" si="13"/>
        <v>549099</v>
      </c>
      <c r="Q139" s="428"/>
      <c r="R139" s="428"/>
      <c r="S139" s="428" t="s">
        <v>193</v>
      </c>
      <c r="T139" s="74" t="s">
        <v>10459</v>
      </c>
      <c r="U139" s="426" t="s">
        <v>10590</v>
      </c>
    </row>
    <row r="140" spans="1:23" s="407" customFormat="1" ht="17.100000000000001" customHeight="1">
      <c r="A140" s="118">
        <v>52</v>
      </c>
      <c r="B140" s="79" t="s">
        <v>77</v>
      </c>
      <c r="C140" s="79" t="s">
        <v>10566</v>
      </c>
      <c r="D140" s="389" t="s">
        <v>10591</v>
      </c>
      <c r="E140" s="389" t="s">
        <v>139</v>
      </c>
      <c r="F140" s="389" t="s">
        <v>140</v>
      </c>
      <c r="G140" s="389">
        <v>2018</v>
      </c>
      <c r="H140" s="389" t="s">
        <v>10568</v>
      </c>
      <c r="I140" s="389" t="s">
        <v>10592</v>
      </c>
      <c r="J140" s="389">
        <v>119</v>
      </c>
      <c r="K140" s="389" t="s">
        <v>186</v>
      </c>
      <c r="L140" s="429">
        <v>8469</v>
      </c>
      <c r="M140" s="429">
        <v>24780</v>
      </c>
      <c r="N140" s="93">
        <v>6999264</v>
      </c>
      <c r="O140" s="93">
        <v>8422508</v>
      </c>
      <c r="P140" s="92">
        <f t="shared" si="13"/>
        <v>15421772</v>
      </c>
      <c r="Q140" s="428" t="s">
        <v>202</v>
      </c>
      <c r="R140" s="428" t="s">
        <v>10593</v>
      </c>
      <c r="S140" s="428"/>
      <c r="T140" s="74"/>
      <c r="U140" s="426"/>
    </row>
    <row r="141" spans="1:23" s="407" customFormat="1" ht="17.100000000000001" customHeight="1">
      <c r="A141" s="118">
        <v>53</v>
      </c>
      <c r="B141" s="79" t="s">
        <v>77</v>
      </c>
      <c r="C141" s="79" t="s">
        <v>10566</v>
      </c>
      <c r="D141" s="389" t="s">
        <v>10594</v>
      </c>
      <c r="E141" s="389" t="s">
        <v>139</v>
      </c>
      <c r="F141" s="389" t="s">
        <v>140</v>
      </c>
      <c r="G141" s="389">
        <v>2021</v>
      </c>
      <c r="H141" s="389" t="s">
        <v>10568</v>
      </c>
      <c r="I141" s="389" t="s">
        <v>10595</v>
      </c>
      <c r="J141" s="389" t="s">
        <v>10596</v>
      </c>
      <c r="K141" s="389" t="s">
        <v>94</v>
      </c>
      <c r="L141" s="429">
        <v>1942</v>
      </c>
      <c r="M141" s="429">
        <v>15664</v>
      </c>
      <c r="N141" s="93">
        <v>1034931</v>
      </c>
      <c r="O141" s="93">
        <v>527961</v>
      </c>
      <c r="P141" s="92">
        <f t="shared" si="13"/>
        <v>1562892</v>
      </c>
      <c r="Q141" s="428" t="s">
        <v>202</v>
      </c>
      <c r="R141" s="428" t="s">
        <v>10597</v>
      </c>
      <c r="S141" s="428"/>
      <c r="T141" s="428"/>
      <c r="U141" s="426"/>
    </row>
    <row r="142" spans="1:23" s="407" customFormat="1" ht="17.100000000000001" customHeight="1">
      <c r="A142" s="118">
        <v>54</v>
      </c>
      <c r="B142" s="79" t="s">
        <v>77</v>
      </c>
      <c r="C142" s="79" t="s">
        <v>10566</v>
      </c>
      <c r="D142" s="389" t="s">
        <v>10598</v>
      </c>
      <c r="E142" s="389" t="s">
        <v>139</v>
      </c>
      <c r="F142" s="389" t="s">
        <v>140</v>
      </c>
      <c r="G142" s="389">
        <v>2021</v>
      </c>
      <c r="H142" s="389" t="s">
        <v>10568</v>
      </c>
      <c r="I142" s="389" t="s">
        <v>10595</v>
      </c>
      <c r="J142" s="389" t="s">
        <v>10599</v>
      </c>
      <c r="K142" s="389" t="s">
        <v>94</v>
      </c>
      <c r="L142" s="429">
        <v>1911</v>
      </c>
      <c r="M142" s="429">
        <v>10500</v>
      </c>
      <c r="N142" s="93">
        <v>1119991</v>
      </c>
      <c r="O142" s="93">
        <v>284495</v>
      </c>
      <c r="P142" s="92">
        <f t="shared" si="13"/>
        <v>1404486</v>
      </c>
      <c r="Q142" s="428" t="s">
        <v>202</v>
      </c>
      <c r="R142" s="428" t="s">
        <v>10600</v>
      </c>
      <c r="S142" s="428"/>
      <c r="T142" s="428"/>
      <c r="U142" s="426"/>
    </row>
    <row r="143" spans="1:23" s="407" customFormat="1" ht="17.100000000000001" customHeight="1">
      <c r="A143" s="118">
        <v>55</v>
      </c>
      <c r="B143" s="79" t="s">
        <v>77</v>
      </c>
      <c r="C143" s="79" t="s">
        <v>10566</v>
      </c>
      <c r="D143" s="389" t="s">
        <v>10601</v>
      </c>
      <c r="E143" s="389" t="s">
        <v>145</v>
      </c>
      <c r="F143" s="389" t="s">
        <v>140</v>
      </c>
      <c r="G143" s="389">
        <v>2021</v>
      </c>
      <c r="H143" s="389" t="s">
        <v>10568</v>
      </c>
      <c r="I143" s="389" t="s">
        <v>10595</v>
      </c>
      <c r="J143" s="389" t="s">
        <v>10602</v>
      </c>
      <c r="K143" s="389" t="s">
        <v>94</v>
      </c>
      <c r="L143" s="429">
        <v>3727</v>
      </c>
      <c r="M143" s="429">
        <v>15560</v>
      </c>
      <c r="N143" s="93">
        <v>5912673</v>
      </c>
      <c r="O143" s="93">
        <v>935152</v>
      </c>
      <c r="P143" s="92">
        <f t="shared" si="13"/>
        <v>6847825</v>
      </c>
      <c r="Q143" s="428" t="s">
        <v>202</v>
      </c>
      <c r="R143" s="428" t="s">
        <v>10603</v>
      </c>
      <c r="S143" s="428"/>
      <c r="T143" s="428"/>
      <c r="U143" s="426"/>
    </row>
    <row r="144" spans="1:23" s="407" customFormat="1" ht="17.100000000000001" customHeight="1">
      <c r="A144" s="118">
        <v>56</v>
      </c>
      <c r="B144" s="79" t="s">
        <v>77</v>
      </c>
      <c r="C144" s="79" t="s">
        <v>10566</v>
      </c>
      <c r="D144" s="389" t="s">
        <v>10604</v>
      </c>
      <c r="E144" s="389" t="s">
        <v>145</v>
      </c>
      <c r="F144" s="389" t="s">
        <v>140</v>
      </c>
      <c r="G144" s="389">
        <v>1996</v>
      </c>
      <c r="H144" s="389" t="s">
        <v>10568</v>
      </c>
      <c r="I144" s="389" t="s">
        <v>10605</v>
      </c>
      <c r="J144" s="389" t="s">
        <v>10606</v>
      </c>
      <c r="K144" s="389" t="s">
        <v>94</v>
      </c>
      <c r="L144" s="429"/>
      <c r="M144" s="429">
        <v>15026</v>
      </c>
      <c r="N144" s="93"/>
      <c r="O144" s="93">
        <v>330576</v>
      </c>
      <c r="P144" s="92">
        <f t="shared" si="13"/>
        <v>330576</v>
      </c>
      <c r="Q144" s="428" t="s">
        <v>202</v>
      </c>
      <c r="R144" s="428" t="s">
        <v>10607</v>
      </c>
      <c r="S144" s="428"/>
      <c r="T144" s="428"/>
      <c r="U144" s="426"/>
    </row>
    <row r="145" spans="1:23" s="398" customFormat="1" ht="17.100000000000001" customHeight="1">
      <c r="A145" s="118">
        <v>57</v>
      </c>
      <c r="B145" s="389" t="s">
        <v>77</v>
      </c>
      <c r="C145" s="389" t="s">
        <v>10608</v>
      </c>
      <c r="D145" s="389" t="s">
        <v>10609</v>
      </c>
      <c r="E145" s="389" t="s">
        <v>145</v>
      </c>
      <c r="F145" s="389" t="s">
        <v>140</v>
      </c>
      <c r="G145" s="389">
        <v>1995</v>
      </c>
      <c r="H145" s="389" t="s">
        <v>10610</v>
      </c>
      <c r="I145" s="389" t="s">
        <v>10611</v>
      </c>
      <c r="J145" s="389" t="s">
        <v>10612</v>
      </c>
      <c r="K145" s="389" t="s">
        <v>94</v>
      </c>
      <c r="L145" s="429"/>
      <c r="M145" s="429">
        <v>11708</v>
      </c>
      <c r="N145" s="93"/>
      <c r="O145" s="93">
        <v>354141</v>
      </c>
      <c r="P145" s="92">
        <f t="shared" si="13"/>
        <v>354141</v>
      </c>
      <c r="Q145" s="428" t="s">
        <v>202</v>
      </c>
      <c r="R145" s="118" t="s">
        <v>10613</v>
      </c>
      <c r="S145" s="397"/>
      <c r="T145" s="397"/>
      <c r="U145" s="443"/>
      <c r="V145" s="407"/>
      <c r="W145" s="407"/>
    </row>
    <row r="146" spans="1:23" s="407" customFormat="1" ht="17.100000000000001" customHeight="1">
      <c r="A146" s="118">
        <v>58</v>
      </c>
      <c r="B146" s="118" t="s">
        <v>77</v>
      </c>
      <c r="C146" s="118" t="s">
        <v>10614</v>
      </c>
      <c r="D146" s="118" t="s">
        <v>10615</v>
      </c>
      <c r="E146" s="389" t="s">
        <v>139</v>
      </c>
      <c r="F146" s="389" t="s">
        <v>140</v>
      </c>
      <c r="G146" s="389">
        <v>1999</v>
      </c>
      <c r="H146" s="118" t="s">
        <v>10616</v>
      </c>
      <c r="I146" s="118" t="s">
        <v>10617</v>
      </c>
      <c r="J146" s="118" t="s">
        <v>10618</v>
      </c>
      <c r="K146" s="389" t="s">
        <v>186</v>
      </c>
      <c r="L146" s="425"/>
      <c r="M146" s="425">
        <v>7569</v>
      </c>
      <c r="N146" s="92"/>
      <c r="O146" s="92">
        <v>109988</v>
      </c>
      <c r="P146" s="92">
        <f t="shared" si="13"/>
        <v>109988</v>
      </c>
      <c r="Q146" s="428" t="s">
        <v>202</v>
      </c>
      <c r="R146" s="118" t="s">
        <v>10619</v>
      </c>
      <c r="S146" s="428"/>
      <c r="T146" s="401"/>
      <c r="U146" s="426"/>
    </row>
    <row r="147" spans="1:23" s="398" customFormat="1" ht="17.100000000000001" customHeight="1">
      <c r="A147" s="118">
        <v>59</v>
      </c>
      <c r="B147" s="118" t="s">
        <v>77</v>
      </c>
      <c r="C147" s="118" t="s">
        <v>10614</v>
      </c>
      <c r="D147" s="118" t="s">
        <v>10620</v>
      </c>
      <c r="E147" s="389" t="s">
        <v>139</v>
      </c>
      <c r="F147" s="389" t="s">
        <v>954</v>
      </c>
      <c r="G147" s="389">
        <v>2021</v>
      </c>
      <c r="H147" s="118" t="s">
        <v>10616</v>
      </c>
      <c r="I147" s="118" t="s">
        <v>10617</v>
      </c>
      <c r="J147" s="118">
        <v>1605</v>
      </c>
      <c r="K147" s="389" t="s">
        <v>186</v>
      </c>
      <c r="L147" s="425">
        <v>10117</v>
      </c>
      <c r="M147" s="425">
        <v>12404</v>
      </c>
      <c r="N147" s="92">
        <v>7771560</v>
      </c>
      <c r="O147" s="92">
        <v>2784458</v>
      </c>
      <c r="P147" s="92">
        <f t="shared" si="13"/>
        <v>10556018</v>
      </c>
      <c r="Q147" s="428" t="s">
        <v>202</v>
      </c>
      <c r="R147" s="444" t="s">
        <v>10621</v>
      </c>
      <c r="S147" s="428"/>
      <c r="T147" s="428"/>
      <c r="U147" s="426"/>
      <c r="V147" s="407"/>
      <c r="W147" s="407"/>
    </row>
    <row r="148" spans="1:23" s="400" customFormat="1" ht="17.100000000000001" customHeight="1">
      <c r="A148" s="118">
        <v>60</v>
      </c>
      <c r="B148" s="389" t="s">
        <v>77</v>
      </c>
      <c r="C148" s="389" t="s">
        <v>10622</v>
      </c>
      <c r="D148" s="389" t="s">
        <v>10623</v>
      </c>
      <c r="E148" s="389" t="s">
        <v>145</v>
      </c>
      <c r="F148" s="389" t="s">
        <v>140</v>
      </c>
      <c r="G148" s="389">
        <v>2011</v>
      </c>
      <c r="H148" s="389" t="s">
        <v>10624</v>
      </c>
      <c r="I148" s="389" t="s">
        <v>10625</v>
      </c>
      <c r="J148" s="389" t="s">
        <v>10626</v>
      </c>
      <c r="K148" s="389" t="s">
        <v>186</v>
      </c>
      <c r="L148" s="429">
        <v>497</v>
      </c>
      <c r="M148" s="429">
        <v>4355</v>
      </c>
      <c r="N148" s="93">
        <v>737063</v>
      </c>
      <c r="O148" s="93">
        <v>2125240</v>
      </c>
      <c r="P148" s="92">
        <f t="shared" si="13"/>
        <v>2862303</v>
      </c>
      <c r="Q148" s="428" t="s">
        <v>202</v>
      </c>
      <c r="R148" s="427" t="s">
        <v>10627</v>
      </c>
      <c r="S148" s="397"/>
      <c r="T148" s="397"/>
      <c r="U148" s="443"/>
      <c r="V148" s="407"/>
      <c r="W148" s="407"/>
    </row>
    <row r="149" spans="1:23" s="400" customFormat="1" ht="17.100000000000001" customHeight="1">
      <c r="A149" s="118">
        <v>61</v>
      </c>
      <c r="B149" s="389" t="s">
        <v>77</v>
      </c>
      <c r="C149" s="389" t="s">
        <v>10622</v>
      </c>
      <c r="D149" s="389" t="s">
        <v>10628</v>
      </c>
      <c r="E149" s="389" t="s">
        <v>139</v>
      </c>
      <c r="F149" s="389" t="s">
        <v>954</v>
      </c>
      <c r="G149" s="389">
        <v>2013</v>
      </c>
      <c r="H149" s="389" t="s">
        <v>10624</v>
      </c>
      <c r="I149" s="389" t="s">
        <v>10629</v>
      </c>
      <c r="J149" s="389">
        <v>45</v>
      </c>
      <c r="K149" s="389" t="s">
        <v>186</v>
      </c>
      <c r="L149" s="429">
        <v>5035</v>
      </c>
      <c r="M149" s="429">
        <v>19545</v>
      </c>
      <c r="N149" s="93">
        <v>8675504</v>
      </c>
      <c r="O149" s="93">
        <v>12899700</v>
      </c>
      <c r="P149" s="92">
        <f t="shared" si="13"/>
        <v>21575204</v>
      </c>
      <c r="Q149" s="428" t="s">
        <v>202</v>
      </c>
      <c r="R149" s="428" t="s">
        <v>10630</v>
      </c>
      <c r="S149" s="428"/>
      <c r="T149" s="397"/>
      <c r="U149" s="426"/>
      <c r="V149" s="407"/>
      <c r="W149" s="407"/>
    </row>
    <row r="150" spans="1:23" s="400" customFormat="1" ht="17.100000000000001" customHeight="1">
      <c r="A150" s="118">
        <v>62</v>
      </c>
      <c r="B150" s="389" t="s">
        <v>77</v>
      </c>
      <c r="C150" s="389" t="s">
        <v>10622</v>
      </c>
      <c r="D150" s="389" t="s">
        <v>10631</v>
      </c>
      <c r="E150" s="389" t="s">
        <v>139</v>
      </c>
      <c r="F150" s="389" t="s">
        <v>140</v>
      </c>
      <c r="G150" s="389">
        <v>2014</v>
      </c>
      <c r="H150" s="389" t="s">
        <v>10624</v>
      </c>
      <c r="I150" s="389" t="s">
        <v>10629</v>
      </c>
      <c r="J150" s="389">
        <v>62</v>
      </c>
      <c r="K150" s="389" t="s">
        <v>186</v>
      </c>
      <c r="L150" s="429"/>
      <c r="M150" s="429">
        <v>4679</v>
      </c>
      <c r="N150" s="93"/>
      <c r="O150" s="93">
        <v>5287270</v>
      </c>
      <c r="P150" s="92">
        <f t="shared" si="13"/>
        <v>5287270</v>
      </c>
      <c r="Q150" s="428"/>
      <c r="R150" s="428"/>
      <c r="S150" s="428" t="s">
        <v>15</v>
      </c>
      <c r="T150" s="74" t="s">
        <v>10632</v>
      </c>
      <c r="U150" s="426" t="s">
        <v>10633</v>
      </c>
      <c r="V150" s="407"/>
      <c r="W150" s="407"/>
    </row>
    <row r="151" spans="1:23" s="398" customFormat="1" ht="17.100000000000001" customHeight="1">
      <c r="A151" s="118">
        <v>63</v>
      </c>
      <c r="B151" s="74" t="s">
        <v>77</v>
      </c>
      <c r="C151" s="74" t="s">
        <v>10634</v>
      </c>
      <c r="D151" s="74" t="s">
        <v>10635</v>
      </c>
      <c r="E151" s="79" t="s">
        <v>145</v>
      </c>
      <c r="F151" s="389" t="s">
        <v>140</v>
      </c>
      <c r="G151" s="389">
        <v>1989</v>
      </c>
      <c r="H151" s="389" t="s">
        <v>10636</v>
      </c>
      <c r="I151" s="389" t="s">
        <v>10637</v>
      </c>
      <c r="J151" s="389" t="s">
        <v>10638</v>
      </c>
      <c r="K151" s="389" t="s">
        <v>94</v>
      </c>
      <c r="L151" s="429">
        <v>113</v>
      </c>
      <c r="M151" s="429">
        <v>2337</v>
      </c>
      <c r="N151" s="93">
        <v>6658</v>
      </c>
      <c r="O151" s="93">
        <v>174095</v>
      </c>
      <c r="P151" s="92">
        <f t="shared" si="13"/>
        <v>180753</v>
      </c>
      <c r="Q151" s="428"/>
      <c r="R151" s="430"/>
      <c r="S151" s="118" t="s">
        <v>658</v>
      </c>
      <c r="T151" s="118" t="s">
        <v>10636</v>
      </c>
      <c r="U151" s="118" t="s">
        <v>10639</v>
      </c>
      <c r="V151" s="407"/>
      <c r="W151" s="407"/>
    </row>
    <row r="152" spans="1:23" s="398" customFormat="1" ht="17.100000000000001" customHeight="1">
      <c r="A152" s="118">
        <v>64</v>
      </c>
      <c r="B152" s="74" t="s">
        <v>77</v>
      </c>
      <c r="C152" s="74" t="s">
        <v>10634</v>
      </c>
      <c r="D152" s="389" t="s">
        <v>10640</v>
      </c>
      <c r="E152" s="389" t="s">
        <v>139</v>
      </c>
      <c r="F152" s="389" t="s">
        <v>140</v>
      </c>
      <c r="G152" s="389">
        <v>1999</v>
      </c>
      <c r="H152" s="389" t="s">
        <v>10636</v>
      </c>
      <c r="I152" s="389" t="s">
        <v>10641</v>
      </c>
      <c r="J152" s="389" t="s">
        <v>10642</v>
      </c>
      <c r="K152" s="389" t="s">
        <v>94</v>
      </c>
      <c r="L152" s="429"/>
      <c r="M152" s="429">
        <v>9971</v>
      </c>
      <c r="N152" s="93"/>
      <c r="O152" s="93">
        <v>2131522</v>
      </c>
      <c r="P152" s="92">
        <f t="shared" si="13"/>
        <v>2131522</v>
      </c>
      <c r="Q152" s="428" t="s">
        <v>202</v>
      </c>
      <c r="R152" s="427" t="s">
        <v>10643</v>
      </c>
      <c r="S152" s="74"/>
      <c r="T152" s="74"/>
      <c r="U152" s="443"/>
      <c r="V152" s="407"/>
      <c r="W152" s="407"/>
    </row>
    <row r="153" spans="1:23" s="398" customFormat="1" ht="17.100000000000001" customHeight="1">
      <c r="A153" s="118">
        <v>65</v>
      </c>
      <c r="B153" s="74" t="s">
        <v>77</v>
      </c>
      <c r="C153" s="74" t="s">
        <v>10634</v>
      </c>
      <c r="D153" s="389" t="s">
        <v>10644</v>
      </c>
      <c r="E153" s="389" t="s">
        <v>145</v>
      </c>
      <c r="F153" s="389" t="s">
        <v>140</v>
      </c>
      <c r="G153" s="389">
        <v>2019</v>
      </c>
      <c r="H153" s="389" t="s">
        <v>10636</v>
      </c>
      <c r="I153" s="389" t="s">
        <v>10645</v>
      </c>
      <c r="J153" s="389" t="s">
        <v>10646</v>
      </c>
      <c r="K153" s="389" t="s">
        <v>343</v>
      </c>
      <c r="L153" s="429">
        <v>431</v>
      </c>
      <c r="M153" s="429">
        <v>7392</v>
      </c>
      <c r="N153" s="93">
        <v>20392</v>
      </c>
      <c r="O153" s="93">
        <v>887040</v>
      </c>
      <c r="P153" s="92">
        <f t="shared" ref="P153:P191" si="14">N153+O153</f>
        <v>907432</v>
      </c>
      <c r="Q153" s="428"/>
      <c r="R153" s="428"/>
      <c r="S153" s="428" t="s">
        <v>658</v>
      </c>
      <c r="T153" s="74" t="s">
        <v>10636</v>
      </c>
      <c r="U153" s="426" t="s">
        <v>10647</v>
      </c>
      <c r="V153" s="407"/>
      <c r="W153" s="407"/>
    </row>
    <row r="154" spans="1:23" s="398" customFormat="1" ht="17.100000000000001" customHeight="1">
      <c r="A154" s="118">
        <v>66</v>
      </c>
      <c r="B154" s="74" t="s">
        <v>77</v>
      </c>
      <c r="C154" s="74" t="s">
        <v>10634</v>
      </c>
      <c r="D154" s="389" t="s">
        <v>10648</v>
      </c>
      <c r="E154" s="389" t="s">
        <v>145</v>
      </c>
      <c r="F154" s="389" t="s">
        <v>140</v>
      </c>
      <c r="G154" s="389">
        <v>1992</v>
      </c>
      <c r="H154" s="389" t="s">
        <v>10636</v>
      </c>
      <c r="I154" s="389" t="s">
        <v>10649</v>
      </c>
      <c r="J154" s="389" t="s">
        <v>10650</v>
      </c>
      <c r="K154" s="389" t="s">
        <v>94</v>
      </c>
      <c r="L154" s="429">
        <v>145.82</v>
      </c>
      <c r="M154" s="429">
        <v>3738</v>
      </c>
      <c r="N154" s="93">
        <v>6115</v>
      </c>
      <c r="O154" s="93">
        <v>365560</v>
      </c>
      <c r="P154" s="92">
        <f t="shared" si="14"/>
        <v>371675</v>
      </c>
      <c r="Q154" s="428"/>
      <c r="R154" s="428"/>
      <c r="S154" s="74" t="s">
        <v>1327</v>
      </c>
      <c r="T154" s="74" t="s">
        <v>10636</v>
      </c>
      <c r="U154" s="426" t="s">
        <v>10651</v>
      </c>
      <c r="V154" s="407"/>
      <c r="W154" s="407"/>
    </row>
    <row r="155" spans="1:23" s="400" customFormat="1" ht="17.100000000000001" customHeight="1">
      <c r="A155" s="118">
        <v>67</v>
      </c>
      <c r="B155" s="74" t="s">
        <v>77</v>
      </c>
      <c r="C155" s="74" t="s">
        <v>10652</v>
      </c>
      <c r="D155" s="74" t="s">
        <v>10653</v>
      </c>
      <c r="E155" s="79" t="s">
        <v>139</v>
      </c>
      <c r="F155" s="389" t="s">
        <v>140</v>
      </c>
      <c r="G155" s="389">
        <v>1996</v>
      </c>
      <c r="H155" s="389" t="s">
        <v>10654</v>
      </c>
      <c r="I155" s="389" t="s">
        <v>10007</v>
      </c>
      <c r="J155" s="389" t="s">
        <v>10655</v>
      </c>
      <c r="K155" s="389" t="s">
        <v>94</v>
      </c>
      <c r="L155" s="429">
        <v>1343.21</v>
      </c>
      <c r="M155" s="425">
        <v>13171</v>
      </c>
      <c r="N155" s="92">
        <v>121051</v>
      </c>
      <c r="O155" s="92">
        <v>1264156</v>
      </c>
      <c r="P155" s="92">
        <f t="shared" si="14"/>
        <v>1385207</v>
      </c>
      <c r="Q155" s="428"/>
      <c r="R155" s="430"/>
      <c r="S155" s="118" t="s">
        <v>202</v>
      </c>
      <c r="T155" s="118" t="s">
        <v>10656</v>
      </c>
      <c r="U155" s="118" t="s">
        <v>10657</v>
      </c>
      <c r="V155" s="407"/>
      <c r="W155" s="407"/>
    </row>
    <row r="156" spans="1:23" s="400" customFormat="1" ht="17.100000000000001" customHeight="1">
      <c r="A156" s="118">
        <v>68</v>
      </c>
      <c r="B156" s="389" t="s">
        <v>77</v>
      </c>
      <c r="C156" s="389" t="s">
        <v>10652</v>
      </c>
      <c r="D156" s="389" t="s">
        <v>10658</v>
      </c>
      <c r="E156" s="389" t="s">
        <v>139</v>
      </c>
      <c r="F156" s="389" t="s">
        <v>140</v>
      </c>
      <c r="G156" s="389">
        <v>1998</v>
      </c>
      <c r="H156" s="389" t="s">
        <v>10654</v>
      </c>
      <c r="I156" s="389" t="s">
        <v>10659</v>
      </c>
      <c r="J156" s="389" t="s">
        <v>10660</v>
      </c>
      <c r="K156" s="389" t="s">
        <v>343</v>
      </c>
      <c r="L156" s="429">
        <v>1050.3</v>
      </c>
      <c r="M156" s="429">
        <v>9196</v>
      </c>
      <c r="N156" s="93">
        <v>168237</v>
      </c>
      <c r="O156" s="93">
        <v>1318868</v>
      </c>
      <c r="P156" s="92">
        <f t="shared" si="14"/>
        <v>1487105</v>
      </c>
      <c r="Q156" s="428"/>
      <c r="R156" s="427"/>
      <c r="S156" s="74" t="s">
        <v>202</v>
      </c>
      <c r="T156" s="74" t="s">
        <v>10654</v>
      </c>
      <c r="U156" s="75" t="s">
        <v>10661</v>
      </c>
      <c r="V156" s="407"/>
      <c r="W156" s="407"/>
    </row>
    <row r="157" spans="1:23" s="400" customFormat="1" ht="17.100000000000001" customHeight="1">
      <c r="A157" s="118">
        <v>69</v>
      </c>
      <c r="B157" s="389" t="s">
        <v>77</v>
      </c>
      <c r="C157" s="389" t="s">
        <v>10652</v>
      </c>
      <c r="D157" s="389" t="s">
        <v>10662</v>
      </c>
      <c r="E157" s="389" t="s">
        <v>139</v>
      </c>
      <c r="F157" s="389" t="s">
        <v>140</v>
      </c>
      <c r="G157" s="389">
        <v>1998</v>
      </c>
      <c r="H157" s="389" t="s">
        <v>10654</v>
      </c>
      <c r="I157" s="389" t="s">
        <v>10007</v>
      </c>
      <c r="J157" s="389" t="s">
        <v>10663</v>
      </c>
      <c r="K157" s="389" t="s">
        <v>94</v>
      </c>
      <c r="L157" s="429">
        <v>1443.5</v>
      </c>
      <c r="M157" s="429">
        <v>16130</v>
      </c>
      <c r="N157" s="93">
        <v>599051</v>
      </c>
      <c r="O157" s="93">
        <v>1898156</v>
      </c>
      <c r="P157" s="92">
        <f t="shared" si="14"/>
        <v>2497207</v>
      </c>
      <c r="Q157" s="428" t="s">
        <v>202</v>
      </c>
      <c r="R157" s="428" t="s">
        <v>10664</v>
      </c>
      <c r="S157" s="428"/>
      <c r="T157" s="74"/>
      <c r="U157" s="428"/>
      <c r="V157" s="407"/>
      <c r="W157" s="407"/>
    </row>
    <row r="158" spans="1:23" s="400" customFormat="1" ht="17.100000000000001" customHeight="1">
      <c r="A158" s="118">
        <v>70</v>
      </c>
      <c r="B158" s="389" t="s">
        <v>77</v>
      </c>
      <c r="C158" s="389" t="s">
        <v>10652</v>
      </c>
      <c r="D158" s="389" t="s">
        <v>10665</v>
      </c>
      <c r="E158" s="389" t="s">
        <v>139</v>
      </c>
      <c r="F158" s="389" t="s">
        <v>954</v>
      </c>
      <c r="G158" s="389">
        <v>2006</v>
      </c>
      <c r="H158" s="389" t="s">
        <v>10654</v>
      </c>
      <c r="I158" s="389" t="s">
        <v>10666</v>
      </c>
      <c r="J158" s="445" t="s">
        <v>10667</v>
      </c>
      <c r="K158" s="389" t="s">
        <v>186</v>
      </c>
      <c r="L158" s="429">
        <v>2231.1</v>
      </c>
      <c r="M158" s="429">
        <v>25553</v>
      </c>
      <c r="N158" s="93">
        <v>892079</v>
      </c>
      <c r="O158" s="93">
        <v>5421672</v>
      </c>
      <c r="P158" s="92">
        <f t="shared" si="14"/>
        <v>6313751</v>
      </c>
      <c r="Q158" s="428" t="s">
        <v>202</v>
      </c>
      <c r="R158" s="428" t="s">
        <v>10668</v>
      </c>
      <c r="S158" s="428"/>
      <c r="T158" s="74"/>
      <c r="U158" s="428"/>
      <c r="V158" s="407"/>
      <c r="W158" s="407"/>
    </row>
    <row r="159" spans="1:23" s="400" customFormat="1" ht="17.100000000000001" customHeight="1">
      <c r="A159" s="118">
        <v>71</v>
      </c>
      <c r="B159" s="389" t="s">
        <v>77</v>
      </c>
      <c r="C159" s="389" t="s">
        <v>10652</v>
      </c>
      <c r="D159" s="389" t="s">
        <v>10669</v>
      </c>
      <c r="E159" s="389" t="s">
        <v>139</v>
      </c>
      <c r="F159" s="389" t="s">
        <v>140</v>
      </c>
      <c r="G159" s="389">
        <v>2020</v>
      </c>
      <c r="H159" s="389" t="s">
        <v>10654</v>
      </c>
      <c r="I159" s="389" t="s">
        <v>10670</v>
      </c>
      <c r="J159" s="445" t="s">
        <v>10671</v>
      </c>
      <c r="K159" s="389" t="s">
        <v>186</v>
      </c>
      <c r="L159" s="429">
        <v>5875</v>
      </c>
      <c r="M159" s="429">
        <v>12422</v>
      </c>
      <c r="N159" s="93">
        <v>5121546</v>
      </c>
      <c r="O159" s="93">
        <v>1443171</v>
      </c>
      <c r="P159" s="92">
        <f t="shared" si="14"/>
        <v>6564717</v>
      </c>
      <c r="Q159" s="428" t="s">
        <v>202</v>
      </c>
      <c r="R159" s="428" t="s">
        <v>10672</v>
      </c>
      <c r="S159" s="428"/>
      <c r="T159" s="74"/>
      <c r="U159" s="428"/>
      <c r="V159" s="407"/>
      <c r="W159" s="407"/>
    </row>
    <row r="160" spans="1:23" s="398" customFormat="1" ht="17.100000000000001" customHeight="1">
      <c r="A160" s="118">
        <v>72</v>
      </c>
      <c r="B160" s="74" t="s">
        <v>77</v>
      </c>
      <c r="C160" s="74" t="s">
        <v>10673</v>
      </c>
      <c r="D160" s="74" t="s">
        <v>10674</v>
      </c>
      <c r="E160" s="79" t="s">
        <v>145</v>
      </c>
      <c r="F160" s="389" t="s">
        <v>140</v>
      </c>
      <c r="G160" s="389">
        <v>1991</v>
      </c>
      <c r="H160" s="389" t="s">
        <v>10675</v>
      </c>
      <c r="I160" s="389" t="s">
        <v>10676</v>
      </c>
      <c r="J160" s="389" t="s">
        <v>10677</v>
      </c>
      <c r="K160" s="389" t="s">
        <v>94</v>
      </c>
      <c r="L160" s="429">
        <v>516.75</v>
      </c>
      <c r="M160" s="429">
        <v>8443</v>
      </c>
      <c r="N160" s="93">
        <v>80238</v>
      </c>
      <c r="O160" s="93">
        <v>101013</v>
      </c>
      <c r="P160" s="92">
        <f t="shared" si="14"/>
        <v>181251</v>
      </c>
      <c r="Q160" s="446"/>
      <c r="R160" s="446"/>
      <c r="S160" s="118" t="s">
        <v>202</v>
      </c>
      <c r="T160" s="118" t="s">
        <v>10678</v>
      </c>
      <c r="U160" s="118" t="s">
        <v>10679</v>
      </c>
      <c r="V160" s="407"/>
      <c r="W160" s="407"/>
    </row>
    <row r="161" spans="1:23" s="398" customFormat="1" ht="17.100000000000001" customHeight="1">
      <c r="A161" s="118">
        <v>73</v>
      </c>
      <c r="B161" s="74" t="s">
        <v>77</v>
      </c>
      <c r="C161" s="74" t="s">
        <v>10673</v>
      </c>
      <c r="D161" s="79" t="s">
        <v>10680</v>
      </c>
      <c r="E161" s="79" t="s">
        <v>145</v>
      </c>
      <c r="F161" s="389" t="s">
        <v>140</v>
      </c>
      <c r="G161" s="389">
        <v>1991</v>
      </c>
      <c r="H161" s="389" t="s">
        <v>10675</v>
      </c>
      <c r="I161" s="389" t="s">
        <v>10681</v>
      </c>
      <c r="J161" s="389" t="s">
        <v>10682</v>
      </c>
      <c r="K161" s="389" t="s">
        <v>343</v>
      </c>
      <c r="L161" s="429">
        <v>550.61</v>
      </c>
      <c r="M161" s="429">
        <v>11647</v>
      </c>
      <c r="N161" s="93">
        <v>181283</v>
      </c>
      <c r="O161" s="93">
        <v>391097</v>
      </c>
      <c r="P161" s="92">
        <f t="shared" si="14"/>
        <v>572380</v>
      </c>
      <c r="Q161" s="446"/>
      <c r="R161" s="446"/>
      <c r="S161" s="118" t="s">
        <v>193</v>
      </c>
      <c r="T161" s="118" t="s">
        <v>10508</v>
      </c>
      <c r="U161" s="118" t="s">
        <v>10683</v>
      </c>
      <c r="V161" s="407"/>
      <c r="W161" s="407"/>
    </row>
    <row r="162" spans="1:23" s="398" customFormat="1" ht="17.100000000000001" customHeight="1">
      <c r="A162" s="118">
        <v>74</v>
      </c>
      <c r="B162" s="74" t="s">
        <v>77</v>
      </c>
      <c r="C162" s="74" t="s">
        <v>10673</v>
      </c>
      <c r="D162" s="79" t="s">
        <v>10684</v>
      </c>
      <c r="E162" s="79" t="s">
        <v>145</v>
      </c>
      <c r="F162" s="389" t="s">
        <v>140</v>
      </c>
      <c r="G162" s="389">
        <v>1991</v>
      </c>
      <c r="H162" s="389" t="s">
        <v>10675</v>
      </c>
      <c r="I162" s="389" t="s">
        <v>10685</v>
      </c>
      <c r="J162" s="389" t="s">
        <v>10686</v>
      </c>
      <c r="K162" s="389" t="s">
        <v>94</v>
      </c>
      <c r="L162" s="429">
        <v>259.2</v>
      </c>
      <c r="M162" s="429">
        <v>4863</v>
      </c>
      <c r="N162" s="93">
        <v>116832</v>
      </c>
      <c r="O162" s="93">
        <v>92397</v>
      </c>
      <c r="P162" s="92">
        <f t="shared" si="14"/>
        <v>209229</v>
      </c>
      <c r="Q162" s="446"/>
      <c r="R162" s="446"/>
      <c r="S162" s="118" t="s">
        <v>202</v>
      </c>
      <c r="T162" s="118" t="s">
        <v>10687</v>
      </c>
      <c r="U162" s="118" t="s">
        <v>4608</v>
      </c>
      <c r="V162" s="407"/>
      <c r="W162" s="407"/>
    </row>
    <row r="163" spans="1:23" s="398" customFormat="1" ht="17.100000000000001" customHeight="1">
      <c r="A163" s="118">
        <v>75</v>
      </c>
      <c r="B163" s="74" t="s">
        <v>77</v>
      </c>
      <c r="C163" s="74" t="s">
        <v>10673</v>
      </c>
      <c r="D163" s="79" t="s">
        <v>10688</v>
      </c>
      <c r="E163" s="79" t="s">
        <v>139</v>
      </c>
      <c r="F163" s="389" t="s">
        <v>140</v>
      </c>
      <c r="G163" s="389">
        <v>2000</v>
      </c>
      <c r="H163" s="389" t="s">
        <v>10675</v>
      </c>
      <c r="I163" s="389" t="s">
        <v>10689</v>
      </c>
      <c r="J163" s="389" t="s">
        <v>10690</v>
      </c>
      <c r="K163" s="389" t="s">
        <v>94</v>
      </c>
      <c r="L163" s="429">
        <v>1245</v>
      </c>
      <c r="M163" s="429">
        <v>9355</v>
      </c>
      <c r="N163" s="93">
        <v>226583</v>
      </c>
      <c r="O163" s="93">
        <v>122503</v>
      </c>
      <c r="P163" s="92">
        <f t="shared" si="14"/>
        <v>349086</v>
      </c>
      <c r="Q163" s="446"/>
      <c r="R163" s="446"/>
      <c r="S163" s="118" t="s">
        <v>202</v>
      </c>
      <c r="T163" s="118" t="s">
        <v>10691</v>
      </c>
      <c r="U163" s="118" t="s">
        <v>10692</v>
      </c>
      <c r="V163" s="407"/>
      <c r="W163" s="407"/>
    </row>
    <row r="164" spans="1:23" s="398" customFormat="1" ht="17.100000000000001" customHeight="1">
      <c r="A164" s="118">
        <v>76</v>
      </c>
      <c r="B164" s="74" t="s">
        <v>77</v>
      </c>
      <c r="C164" s="74" t="s">
        <v>10673</v>
      </c>
      <c r="D164" s="79" t="s">
        <v>10693</v>
      </c>
      <c r="E164" s="79" t="s">
        <v>145</v>
      </c>
      <c r="F164" s="389" t="s">
        <v>140</v>
      </c>
      <c r="G164" s="389">
        <v>2002</v>
      </c>
      <c r="H164" s="389" t="s">
        <v>10675</v>
      </c>
      <c r="I164" s="389" t="s">
        <v>10694</v>
      </c>
      <c r="J164" s="389" t="s">
        <v>10695</v>
      </c>
      <c r="K164" s="389" t="s">
        <v>94</v>
      </c>
      <c r="L164" s="429">
        <v>1031</v>
      </c>
      <c r="M164" s="429">
        <v>12979</v>
      </c>
      <c r="N164" s="93">
        <v>140132</v>
      </c>
      <c r="O164" s="93">
        <v>190791</v>
      </c>
      <c r="P164" s="92">
        <f t="shared" si="14"/>
        <v>330923</v>
      </c>
      <c r="Q164" s="446"/>
      <c r="R164" s="446"/>
      <c r="S164" s="118" t="s">
        <v>202</v>
      </c>
      <c r="T164" s="118" t="s">
        <v>10447</v>
      </c>
      <c r="U164" s="118" t="s">
        <v>10696</v>
      </c>
      <c r="V164" s="407"/>
      <c r="W164" s="407"/>
    </row>
    <row r="165" spans="1:23" s="398" customFormat="1" ht="17.100000000000001" customHeight="1">
      <c r="A165" s="118">
        <v>77</v>
      </c>
      <c r="B165" s="74" t="s">
        <v>77</v>
      </c>
      <c r="C165" s="74" t="s">
        <v>10673</v>
      </c>
      <c r="D165" s="79" t="s">
        <v>10697</v>
      </c>
      <c r="E165" s="79" t="s">
        <v>145</v>
      </c>
      <c r="F165" s="389" t="s">
        <v>140</v>
      </c>
      <c r="G165" s="389">
        <v>2008</v>
      </c>
      <c r="H165" s="389" t="s">
        <v>10675</v>
      </c>
      <c r="I165" s="389" t="s">
        <v>10676</v>
      </c>
      <c r="J165" s="389" t="s">
        <v>10698</v>
      </c>
      <c r="K165" s="389" t="s">
        <v>94</v>
      </c>
      <c r="L165" s="429">
        <v>454.8</v>
      </c>
      <c r="M165" s="429">
        <v>22735</v>
      </c>
      <c r="N165" s="93">
        <v>32156</v>
      </c>
      <c r="O165" s="93">
        <v>346394</v>
      </c>
      <c r="P165" s="92">
        <f t="shared" si="14"/>
        <v>378550</v>
      </c>
      <c r="Q165" s="446"/>
      <c r="R165" s="446"/>
      <c r="S165" s="118" t="s">
        <v>202</v>
      </c>
      <c r="T165" s="118" t="s">
        <v>10508</v>
      </c>
      <c r="U165" s="118" t="s">
        <v>10699</v>
      </c>
      <c r="V165" s="407"/>
      <c r="W165" s="407"/>
    </row>
    <row r="166" spans="1:23" s="398" customFormat="1" ht="17.100000000000001" customHeight="1">
      <c r="A166" s="118">
        <v>78</v>
      </c>
      <c r="B166" s="74" t="s">
        <v>77</v>
      </c>
      <c r="C166" s="74" t="s">
        <v>10673</v>
      </c>
      <c r="D166" s="79" t="s">
        <v>10700</v>
      </c>
      <c r="E166" s="79" t="s">
        <v>139</v>
      </c>
      <c r="F166" s="389" t="s">
        <v>140</v>
      </c>
      <c r="G166" s="389">
        <v>2001</v>
      </c>
      <c r="H166" s="389" t="s">
        <v>10675</v>
      </c>
      <c r="I166" s="389" t="s">
        <v>10689</v>
      </c>
      <c r="J166" s="389" t="s">
        <v>10701</v>
      </c>
      <c r="K166" s="389" t="s">
        <v>94</v>
      </c>
      <c r="L166" s="429">
        <v>2150</v>
      </c>
      <c r="M166" s="429">
        <v>13308</v>
      </c>
      <c r="N166" s="93">
        <v>336439</v>
      </c>
      <c r="O166" s="93">
        <v>518068</v>
      </c>
      <c r="P166" s="92">
        <f t="shared" si="14"/>
        <v>854507</v>
      </c>
      <c r="Q166" s="446"/>
      <c r="R166" s="446"/>
      <c r="S166" s="118" t="s">
        <v>193</v>
      </c>
      <c r="T166" s="118" t="s">
        <v>10508</v>
      </c>
      <c r="U166" s="118" t="s">
        <v>10702</v>
      </c>
      <c r="V166" s="407"/>
      <c r="W166" s="407"/>
    </row>
    <row r="167" spans="1:23" s="398" customFormat="1" ht="17.100000000000001" customHeight="1">
      <c r="A167" s="118">
        <v>79</v>
      </c>
      <c r="B167" s="74" t="s">
        <v>77</v>
      </c>
      <c r="C167" s="74" t="s">
        <v>10673</v>
      </c>
      <c r="D167" s="79" t="s">
        <v>10703</v>
      </c>
      <c r="E167" s="79" t="s">
        <v>145</v>
      </c>
      <c r="F167" s="389" t="s">
        <v>140</v>
      </c>
      <c r="G167" s="389">
        <v>2017</v>
      </c>
      <c r="H167" s="389" t="s">
        <v>10675</v>
      </c>
      <c r="I167" s="389" t="s">
        <v>10704</v>
      </c>
      <c r="J167" s="389" t="s">
        <v>10705</v>
      </c>
      <c r="K167" s="389" t="s">
        <v>343</v>
      </c>
      <c r="L167" s="429">
        <v>807.03</v>
      </c>
      <c r="M167" s="429">
        <v>16727</v>
      </c>
      <c r="N167" s="93">
        <v>240498</v>
      </c>
      <c r="O167" s="93">
        <v>280302</v>
      </c>
      <c r="P167" s="92">
        <f t="shared" si="14"/>
        <v>520800</v>
      </c>
      <c r="Q167" s="446"/>
      <c r="R167" s="446"/>
      <c r="S167" s="118" t="s">
        <v>193</v>
      </c>
      <c r="T167" s="118" t="s">
        <v>10687</v>
      </c>
      <c r="U167" s="118" t="s">
        <v>10706</v>
      </c>
      <c r="V167" s="407"/>
      <c r="W167" s="407"/>
    </row>
    <row r="168" spans="1:23" s="398" customFormat="1" ht="17.100000000000001" customHeight="1">
      <c r="A168" s="118">
        <v>80</v>
      </c>
      <c r="B168" s="74" t="s">
        <v>77</v>
      </c>
      <c r="C168" s="74" t="s">
        <v>10673</v>
      </c>
      <c r="D168" s="79" t="s">
        <v>10707</v>
      </c>
      <c r="E168" s="79" t="s">
        <v>145</v>
      </c>
      <c r="F168" s="389" t="s">
        <v>140</v>
      </c>
      <c r="G168" s="389">
        <v>1991</v>
      </c>
      <c r="H168" s="389" t="s">
        <v>10675</v>
      </c>
      <c r="I168" s="389" t="s">
        <v>10685</v>
      </c>
      <c r="J168" s="389" t="s">
        <v>10708</v>
      </c>
      <c r="K168" s="389" t="s">
        <v>94</v>
      </c>
      <c r="L168" s="429"/>
      <c r="M168" s="429">
        <v>7479</v>
      </c>
      <c r="N168" s="93"/>
      <c r="O168" s="93">
        <v>77477</v>
      </c>
      <c r="P168" s="92">
        <f t="shared" si="14"/>
        <v>77477</v>
      </c>
      <c r="Q168" s="446"/>
      <c r="R168" s="446"/>
      <c r="S168" s="118" t="s">
        <v>193</v>
      </c>
      <c r="T168" s="118" t="s">
        <v>10709</v>
      </c>
      <c r="U168" s="118" t="s">
        <v>10710</v>
      </c>
      <c r="V168" s="407"/>
      <c r="W168" s="407"/>
    </row>
    <row r="169" spans="1:23" s="398" customFormat="1" ht="17.100000000000001" customHeight="1">
      <c r="A169" s="118">
        <v>81</v>
      </c>
      <c r="B169" s="74" t="s">
        <v>77</v>
      </c>
      <c r="C169" s="74" t="s">
        <v>10673</v>
      </c>
      <c r="D169" s="79" t="s">
        <v>10711</v>
      </c>
      <c r="E169" s="79" t="s">
        <v>145</v>
      </c>
      <c r="F169" s="389" t="s">
        <v>140</v>
      </c>
      <c r="G169" s="389">
        <v>2018</v>
      </c>
      <c r="H169" s="389" t="s">
        <v>10675</v>
      </c>
      <c r="I169" s="389" t="s">
        <v>10681</v>
      </c>
      <c r="J169" s="389" t="s">
        <v>10712</v>
      </c>
      <c r="K169" s="389" t="s">
        <v>343</v>
      </c>
      <c r="L169" s="429">
        <v>745.19</v>
      </c>
      <c r="M169" s="429">
        <v>8869</v>
      </c>
      <c r="N169" s="93">
        <v>638155</v>
      </c>
      <c r="O169" s="93">
        <v>225272</v>
      </c>
      <c r="P169" s="92">
        <f t="shared" si="14"/>
        <v>863427</v>
      </c>
      <c r="Q169" s="428" t="s">
        <v>202</v>
      </c>
      <c r="R169" s="430" t="s">
        <v>10713</v>
      </c>
      <c r="S169" s="118"/>
      <c r="T169" s="431"/>
      <c r="U169" s="118"/>
      <c r="V169" s="407"/>
      <c r="W169" s="407"/>
    </row>
    <row r="170" spans="1:23" s="398" customFormat="1" ht="17.100000000000001" customHeight="1">
      <c r="A170" s="118">
        <v>82</v>
      </c>
      <c r="B170" s="74" t="s">
        <v>77</v>
      </c>
      <c r="C170" s="74" t="s">
        <v>10673</v>
      </c>
      <c r="D170" s="79" t="s">
        <v>10714</v>
      </c>
      <c r="E170" s="79" t="s">
        <v>145</v>
      </c>
      <c r="F170" s="389" t="s">
        <v>954</v>
      </c>
      <c r="G170" s="389">
        <v>2020</v>
      </c>
      <c r="H170" s="389" t="s">
        <v>10675</v>
      </c>
      <c r="I170" s="389" t="s">
        <v>10715</v>
      </c>
      <c r="J170" s="389" t="s">
        <v>10716</v>
      </c>
      <c r="K170" s="389" t="s">
        <v>94</v>
      </c>
      <c r="L170" s="429">
        <v>2939.11</v>
      </c>
      <c r="M170" s="429">
        <v>33545</v>
      </c>
      <c r="N170" s="93">
        <v>2191661</v>
      </c>
      <c r="O170" s="93">
        <v>1009175</v>
      </c>
      <c r="P170" s="92">
        <f t="shared" si="14"/>
        <v>3200836</v>
      </c>
      <c r="Q170" s="428" t="s">
        <v>202</v>
      </c>
      <c r="R170" s="427" t="s">
        <v>10717</v>
      </c>
      <c r="S170" s="118"/>
      <c r="T170" s="397"/>
      <c r="U170" s="443"/>
      <c r="V170" s="407"/>
      <c r="W170" s="407"/>
    </row>
    <row r="171" spans="1:23" s="398" customFormat="1" ht="17.100000000000001" customHeight="1">
      <c r="A171" s="118">
        <v>83</v>
      </c>
      <c r="B171" s="74" t="s">
        <v>77</v>
      </c>
      <c r="C171" s="74" t="s">
        <v>10673</v>
      </c>
      <c r="D171" s="79" t="s">
        <v>10718</v>
      </c>
      <c r="E171" s="79" t="s">
        <v>145</v>
      </c>
      <c r="F171" s="389" t="s">
        <v>140</v>
      </c>
      <c r="G171" s="389">
        <v>1989</v>
      </c>
      <c r="H171" s="389" t="s">
        <v>10675</v>
      </c>
      <c r="I171" s="389" t="s">
        <v>10715</v>
      </c>
      <c r="J171" s="389" t="s">
        <v>10719</v>
      </c>
      <c r="K171" s="389" t="s">
        <v>94</v>
      </c>
      <c r="L171" s="429"/>
      <c r="M171" s="429">
        <v>3379</v>
      </c>
      <c r="N171" s="93"/>
      <c r="O171" s="93"/>
      <c r="P171" s="92">
        <f t="shared" si="14"/>
        <v>0</v>
      </c>
      <c r="Q171" s="428" t="s">
        <v>202</v>
      </c>
      <c r="R171" s="427" t="s">
        <v>10720</v>
      </c>
      <c r="S171" s="118"/>
      <c r="T171" s="397"/>
      <c r="U171" s="443"/>
      <c r="V171" s="407"/>
      <c r="W171" s="407"/>
    </row>
    <row r="172" spans="1:23" s="398" customFormat="1" ht="17.100000000000001" customHeight="1">
      <c r="A172" s="118">
        <v>84</v>
      </c>
      <c r="B172" s="74" t="s">
        <v>77</v>
      </c>
      <c r="C172" s="74" t="s">
        <v>10673</v>
      </c>
      <c r="D172" s="79" t="s">
        <v>10721</v>
      </c>
      <c r="E172" s="79" t="s">
        <v>145</v>
      </c>
      <c r="F172" s="389" t="s">
        <v>140</v>
      </c>
      <c r="G172" s="389">
        <v>1990</v>
      </c>
      <c r="H172" s="389" t="s">
        <v>10675</v>
      </c>
      <c r="I172" s="389" t="s">
        <v>10715</v>
      </c>
      <c r="J172" s="389" t="s">
        <v>10722</v>
      </c>
      <c r="K172" s="389" t="s">
        <v>94</v>
      </c>
      <c r="L172" s="429">
        <v>684</v>
      </c>
      <c r="M172" s="429">
        <v>13725</v>
      </c>
      <c r="N172" s="93"/>
      <c r="O172" s="93"/>
      <c r="P172" s="92">
        <f t="shared" si="14"/>
        <v>0</v>
      </c>
      <c r="Q172" s="428" t="s">
        <v>202</v>
      </c>
      <c r="R172" s="427" t="s">
        <v>10723</v>
      </c>
      <c r="S172" s="118"/>
      <c r="T172" s="397"/>
      <c r="U172" s="443"/>
      <c r="V172" s="407"/>
      <c r="W172" s="407"/>
    </row>
    <row r="173" spans="1:23" s="398" customFormat="1" ht="17.100000000000001" customHeight="1">
      <c r="A173" s="118">
        <v>85</v>
      </c>
      <c r="B173" s="74" t="s">
        <v>77</v>
      </c>
      <c r="C173" s="74" t="s">
        <v>10724</v>
      </c>
      <c r="D173" s="74" t="s">
        <v>10725</v>
      </c>
      <c r="E173" s="79" t="s">
        <v>145</v>
      </c>
      <c r="F173" s="389" t="s">
        <v>140</v>
      </c>
      <c r="G173" s="389">
        <v>1990</v>
      </c>
      <c r="H173" s="389" t="s">
        <v>10726</v>
      </c>
      <c r="I173" s="389" t="s">
        <v>5059</v>
      </c>
      <c r="J173" s="389" t="s">
        <v>10727</v>
      </c>
      <c r="K173" s="389" t="s">
        <v>94</v>
      </c>
      <c r="L173" s="429"/>
      <c r="M173" s="429">
        <v>7538</v>
      </c>
      <c r="N173" s="93"/>
      <c r="O173" s="93">
        <v>593994</v>
      </c>
      <c r="P173" s="92">
        <f t="shared" si="14"/>
        <v>593994</v>
      </c>
      <c r="Q173" s="428"/>
      <c r="R173" s="430"/>
      <c r="S173" s="403" t="s">
        <v>202</v>
      </c>
      <c r="T173" s="403" t="s">
        <v>10728</v>
      </c>
      <c r="U173" s="403" t="s">
        <v>10729</v>
      </c>
      <c r="V173" s="407"/>
      <c r="W173" s="407"/>
    </row>
    <row r="174" spans="1:23" s="398" customFormat="1" ht="17.100000000000001" customHeight="1">
      <c r="A174" s="118">
        <v>86</v>
      </c>
      <c r="B174" s="74" t="s">
        <v>77</v>
      </c>
      <c r="C174" s="74" t="s">
        <v>10724</v>
      </c>
      <c r="D174" s="389" t="s">
        <v>10730</v>
      </c>
      <c r="E174" s="389" t="s">
        <v>145</v>
      </c>
      <c r="F174" s="389" t="s">
        <v>140</v>
      </c>
      <c r="G174" s="389">
        <v>1992</v>
      </c>
      <c r="H174" s="389" t="s">
        <v>10726</v>
      </c>
      <c r="I174" s="389" t="s">
        <v>10731</v>
      </c>
      <c r="J174" s="389" t="s">
        <v>10732</v>
      </c>
      <c r="K174" s="389" t="s">
        <v>94</v>
      </c>
      <c r="L174" s="429">
        <v>650</v>
      </c>
      <c r="M174" s="429">
        <v>9787</v>
      </c>
      <c r="N174" s="93">
        <v>81950</v>
      </c>
      <c r="O174" s="93">
        <v>263281</v>
      </c>
      <c r="P174" s="92">
        <f t="shared" si="14"/>
        <v>345231</v>
      </c>
      <c r="Q174" s="428"/>
      <c r="R174" s="427"/>
      <c r="S174" s="403" t="s">
        <v>202</v>
      </c>
      <c r="T174" s="403" t="s">
        <v>10733</v>
      </c>
      <c r="U174" s="403" t="s">
        <v>10734</v>
      </c>
      <c r="V174" s="407"/>
      <c r="W174" s="407"/>
    </row>
    <row r="175" spans="1:23" s="407" customFormat="1" ht="17.100000000000001" customHeight="1">
      <c r="A175" s="118">
        <v>87</v>
      </c>
      <c r="B175" s="74" t="s">
        <v>77</v>
      </c>
      <c r="C175" s="74" t="s">
        <v>10724</v>
      </c>
      <c r="D175" s="389" t="s">
        <v>10735</v>
      </c>
      <c r="E175" s="389" t="s">
        <v>139</v>
      </c>
      <c r="F175" s="389" t="s">
        <v>140</v>
      </c>
      <c r="G175" s="389">
        <v>2015</v>
      </c>
      <c r="H175" s="389" t="s">
        <v>10726</v>
      </c>
      <c r="I175" s="389" t="s">
        <v>10736</v>
      </c>
      <c r="J175" s="389" t="s">
        <v>10737</v>
      </c>
      <c r="K175" s="389" t="s">
        <v>94</v>
      </c>
      <c r="L175" s="429">
        <v>1751</v>
      </c>
      <c r="M175" s="429">
        <v>10158</v>
      </c>
      <c r="N175" s="93">
        <v>814716</v>
      </c>
      <c r="O175" s="93">
        <v>88273</v>
      </c>
      <c r="P175" s="92">
        <f t="shared" si="14"/>
        <v>902989</v>
      </c>
      <c r="Q175" s="428"/>
      <c r="R175" s="428"/>
      <c r="S175" s="447" t="s">
        <v>202</v>
      </c>
      <c r="T175" s="403" t="s">
        <v>10738</v>
      </c>
      <c r="U175" s="448" t="s">
        <v>10739</v>
      </c>
    </row>
    <row r="176" spans="1:23" s="407" customFormat="1" ht="17.100000000000001" customHeight="1">
      <c r="A176" s="118">
        <v>88</v>
      </c>
      <c r="B176" s="74" t="s">
        <v>77</v>
      </c>
      <c r="C176" s="74" t="s">
        <v>10724</v>
      </c>
      <c r="D176" s="389" t="s">
        <v>10740</v>
      </c>
      <c r="E176" s="389" t="s">
        <v>145</v>
      </c>
      <c r="F176" s="389" t="s">
        <v>140</v>
      </c>
      <c r="G176" s="389">
        <v>1995</v>
      </c>
      <c r="H176" s="389" t="s">
        <v>10726</v>
      </c>
      <c r="I176" s="389" t="s">
        <v>10741</v>
      </c>
      <c r="J176" s="389" t="s">
        <v>10742</v>
      </c>
      <c r="K176" s="389" t="s">
        <v>94</v>
      </c>
      <c r="L176" s="429">
        <v>353</v>
      </c>
      <c r="M176" s="429">
        <v>12834</v>
      </c>
      <c r="N176" s="93">
        <v>22617</v>
      </c>
      <c r="O176" s="93">
        <v>496807</v>
      </c>
      <c r="P176" s="92">
        <f t="shared" si="14"/>
        <v>519424</v>
      </c>
      <c r="Q176" s="428"/>
      <c r="R176" s="428"/>
      <c r="S176" s="447" t="s">
        <v>202</v>
      </c>
      <c r="T176" s="403" t="s">
        <v>10743</v>
      </c>
      <c r="U176" s="448" t="s">
        <v>10744</v>
      </c>
    </row>
    <row r="177" spans="1:23" s="398" customFormat="1" ht="17.100000000000001" customHeight="1">
      <c r="A177" s="118">
        <v>89</v>
      </c>
      <c r="B177" s="74" t="s">
        <v>77</v>
      </c>
      <c r="C177" s="74" t="s">
        <v>10724</v>
      </c>
      <c r="D177" s="389" t="s">
        <v>10745</v>
      </c>
      <c r="E177" s="389" t="s">
        <v>139</v>
      </c>
      <c r="F177" s="389" t="s">
        <v>140</v>
      </c>
      <c r="G177" s="389">
        <v>2022</v>
      </c>
      <c r="H177" s="389" t="s">
        <v>10726</v>
      </c>
      <c r="I177" s="389" t="s">
        <v>10746</v>
      </c>
      <c r="J177" s="389" t="s">
        <v>10747</v>
      </c>
      <c r="K177" s="389" t="s">
        <v>94</v>
      </c>
      <c r="L177" s="429">
        <v>3247</v>
      </c>
      <c r="M177" s="429">
        <v>16513</v>
      </c>
      <c r="N177" s="93">
        <v>1840339</v>
      </c>
      <c r="O177" s="93">
        <v>382476</v>
      </c>
      <c r="P177" s="92">
        <f t="shared" si="14"/>
        <v>2222815</v>
      </c>
      <c r="Q177" s="428" t="s">
        <v>202</v>
      </c>
      <c r="R177" s="428" t="s">
        <v>10748</v>
      </c>
      <c r="S177" s="447"/>
      <c r="T177" s="403"/>
      <c r="U177" s="448"/>
      <c r="V177" s="407"/>
      <c r="W177" s="407"/>
    </row>
    <row r="178" spans="1:23" s="398" customFormat="1" ht="17.100000000000001" customHeight="1">
      <c r="A178" s="118">
        <v>90</v>
      </c>
      <c r="B178" s="74" t="s">
        <v>77</v>
      </c>
      <c r="C178" s="74" t="s">
        <v>10724</v>
      </c>
      <c r="D178" s="389" t="s">
        <v>10749</v>
      </c>
      <c r="E178" s="389" t="s">
        <v>139</v>
      </c>
      <c r="F178" s="389" t="s">
        <v>140</v>
      </c>
      <c r="G178" s="389">
        <v>2022</v>
      </c>
      <c r="H178" s="389" t="s">
        <v>10726</v>
      </c>
      <c r="I178" s="389" t="s">
        <v>10746</v>
      </c>
      <c r="J178" s="389" t="s">
        <v>10750</v>
      </c>
      <c r="K178" s="389" t="s">
        <v>94</v>
      </c>
      <c r="L178" s="429">
        <v>2663</v>
      </c>
      <c r="M178" s="429">
        <v>49937</v>
      </c>
      <c r="N178" s="93">
        <v>2240927</v>
      </c>
      <c r="O178" s="93">
        <v>111364</v>
      </c>
      <c r="P178" s="92">
        <f t="shared" si="14"/>
        <v>2352291</v>
      </c>
      <c r="Q178" s="428"/>
      <c r="R178" s="428"/>
      <c r="S178" s="447" t="s">
        <v>202</v>
      </c>
      <c r="T178" s="403" t="s">
        <v>10738</v>
      </c>
      <c r="U178" s="448" t="s">
        <v>10751</v>
      </c>
      <c r="V178" s="407"/>
      <c r="W178" s="407"/>
    </row>
    <row r="179" spans="1:23" s="398" customFormat="1" ht="17.100000000000001" customHeight="1">
      <c r="A179" s="118">
        <v>91</v>
      </c>
      <c r="B179" s="74" t="s">
        <v>77</v>
      </c>
      <c r="C179" s="74" t="s">
        <v>10724</v>
      </c>
      <c r="D179" s="389" t="s">
        <v>10752</v>
      </c>
      <c r="E179" s="389" t="s">
        <v>139</v>
      </c>
      <c r="F179" s="389" t="s">
        <v>140</v>
      </c>
      <c r="G179" s="389">
        <v>2022</v>
      </c>
      <c r="H179" s="389" t="s">
        <v>10726</v>
      </c>
      <c r="I179" s="389" t="s">
        <v>10746</v>
      </c>
      <c r="J179" s="389" t="s">
        <v>10753</v>
      </c>
      <c r="K179" s="389" t="s">
        <v>94</v>
      </c>
      <c r="L179" s="429">
        <v>2209</v>
      </c>
      <c r="M179" s="429">
        <v>15570</v>
      </c>
      <c r="N179" s="93">
        <v>1585291</v>
      </c>
      <c r="O179" s="93">
        <v>222227</v>
      </c>
      <c r="P179" s="92">
        <f t="shared" si="14"/>
        <v>1807518</v>
      </c>
      <c r="Q179" s="428" t="s">
        <v>202</v>
      </c>
      <c r="R179" s="428" t="s">
        <v>10754</v>
      </c>
      <c r="S179" s="447"/>
      <c r="T179" s="447"/>
      <c r="U179" s="448"/>
      <c r="V179" s="407"/>
      <c r="W179" s="407"/>
    </row>
    <row r="180" spans="1:23" s="398" customFormat="1" ht="17.100000000000001" customHeight="1">
      <c r="A180" s="118">
        <v>92</v>
      </c>
      <c r="B180" s="74" t="s">
        <v>77</v>
      </c>
      <c r="C180" s="74" t="s">
        <v>10724</v>
      </c>
      <c r="D180" s="389" t="s">
        <v>10755</v>
      </c>
      <c r="E180" s="389" t="s">
        <v>139</v>
      </c>
      <c r="F180" s="389" t="s">
        <v>140</v>
      </c>
      <c r="G180" s="389">
        <v>1995</v>
      </c>
      <c r="H180" s="389" t="s">
        <v>10726</v>
      </c>
      <c r="I180" s="389" t="s">
        <v>10741</v>
      </c>
      <c r="J180" s="389" t="s">
        <v>10756</v>
      </c>
      <c r="K180" s="389" t="s">
        <v>94</v>
      </c>
      <c r="L180" s="429"/>
      <c r="M180" s="429">
        <v>29197</v>
      </c>
      <c r="N180" s="93"/>
      <c r="O180" s="93">
        <v>598316</v>
      </c>
      <c r="P180" s="92">
        <f t="shared" si="14"/>
        <v>598316</v>
      </c>
      <c r="Q180" s="428" t="s">
        <v>202</v>
      </c>
      <c r="R180" s="428" t="s">
        <v>10757</v>
      </c>
      <c r="S180" s="447"/>
      <c r="T180" s="403"/>
      <c r="U180" s="448"/>
      <c r="V180" s="407"/>
      <c r="W180" s="407"/>
    </row>
    <row r="181" spans="1:23" s="398" customFormat="1" ht="17.100000000000001" customHeight="1">
      <c r="A181" s="118">
        <v>93</v>
      </c>
      <c r="B181" s="74" t="s">
        <v>77</v>
      </c>
      <c r="C181" s="74" t="s">
        <v>10724</v>
      </c>
      <c r="D181" s="389" t="s">
        <v>10758</v>
      </c>
      <c r="E181" s="389" t="s">
        <v>139</v>
      </c>
      <c r="F181" s="389" t="s">
        <v>140</v>
      </c>
      <c r="G181" s="389">
        <v>1982</v>
      </c>
      <c r="H181" s="389" t="s">
        <v>10726</v>
      </c>
      <c r="I181" s="389" t="s">
        <v>10741</v>
      </c>
      <c r="J181" s="389" t="s">
        <v>10759</v>
      </c>
      <c r="K181" s="389" t="s">
        <v>94</v>
      </c>
      <c r="L181" s="429"/>
      <c r="M181" s="429">
        <v>13904</v>
      </c>
      <c r="N181" s="93"/>
      <c r="O181" s="93">
        <v>534949</v>
      </c>
      <c r="P181" s="92">
        <f t="shared" si="14"/>
        <v>534949</v>
      </c>
      <c r="Q181" s="428" t="s">
        <v>202</v>
      </c>
      <c r="R181" s="428" t="s">
        <v>10760</v>
      </c>
      <c r="S181" s="447"/>
      <c r="T181" s="447"/>
      <c r="U181" s="448"/>
      <c r="V181" s="407"/>
      <c r="W181" s="407"/>
    </row>
    <row r="182" spans="1:23" s="398" customFormat="1" ht="17.100000000000001" customHeight="1">
      <c r="A182" s="118">
        <v>94</v>
      </c>
      <c r="B182" s="118" t="s">
        <v>77</v>
      </c>
      <c r="C182" s="118" t="s">
        <v>10761</v>
      </c>
      <c r="D182" s="389" t="s">
        <v>10762</v>
      </c>
      <c r="E182" s="79" t="s">
        <v>145</v>
      </c>
      <c r="F182" s="389" t="s">
        <v>140</v>
      </c>
      <c r="G182" s="389">
        <v>1993</v>
      </c>
      <c r="H182" s="118" t="s">
        <v>10763</v>
      </c>
      <c r="I182" s="118" t="s">
        <v>1294</v>
      </c>
      <c r="J182" s="389" t="s">
        <v>10764</v>
      </c>
      <c r="K182" s="389" t="s">
        <v>94</v>
      </c>
      <c r="L182" s="429">
        <v>520.32000000000005</v>
      </c>
      <c r="M182" s="429">
        <v>7362</v>
      </c>
      <c r="N182" s="93">
        <v>314124</v>
      </c>
      <c r="O182" s="93">
        <v>104310</v>
      </c>
      <c r="P182" s="92">
        <f t="shared" si="14"/>
        <v>418434</v>
      </c>
      <c r="Q182" s="428"/>
      <c r="R182" s="427"/>
      <c r="S182" s="428" t="s">
        <v>202</v>
      </c>
      <c r="T182" s="430" t="s">
        <v>1271</v>
      </c>
      <c r="U182" s="430" t="s">
        <v>10765</v>
      </c>
      <c r="V182" s="407"/>
      <c r="W182" s="407"/>
    </row>
    <row r="183" spans="1:23" s="398" customFormat="1" ht="17.100000000000001" customHeight="1">
      <c r="A183" s="118">
        <v>95</v>
      </c>
      <c r="B183" s="118" t="s">
        <v>77</v>
      </c>
      <c r="C183" s="118" t="s">
        <v>10761</v>
      </c>
      <c r="D183" s="389" t="s">
        <v>10766</v>
      </c>
      <c r="E183" s="79" t="s">
        <v>145</v>
      </c>
      <c r="F183" s="389" t="s">
        <v>140</v>
      </c>
      <c r="G183" s="389">
        <v>1994</v>
      </c>
      <c r="H183" s="118" t="s">
        <v>10763</v>
      </c>
      <c r="I183" s="118" t="s">
        <v>1294</v>
      </c>
      <c r="J183" s="389" t="s">
        <v>10767</v>
      </c>
      <c r="K183" s="389" t="s">
        <v>94</v>
      </c>
      <c r="L183" s="429">
        <v>1275.32</v>
      </c>
      <c r="M183" s="429">
        <v>19129</v>
      </c>
      <c r="N183" s="93">
        <v>76802</v>
      </c>
      <c r="O183" s="93">
        <v>136511</v>
      </c>
      <c r="P183" s="92">
        <f t="shared" si="14"/>
        <v>213313</v>
      </c>
      <c r="Q183" s="428"/>
      <c r="R183" s="428"/>
      <c r="S183" s="428" t="s">
        <v>202</v>
      </c>
      <c r="T183" s="428" t="s">
        <v>10768</v>
      </c>
      <c r="U183" s="428" t="s">
        <v>10769</v>
      </c>
      <c r="V183" s="407"/>
      <c r="W183" s="407"/>
    </row>
    <row r="184" spans="1:23" s="398" customFormat="1" ht="17.100000000000001" customHeight="1">
      <c r="A184" s="118">
        <v>96</v>
      </c>
      <c r="B184" s="118" t="s">
        <v>77</v>
      </c>
      <c r="C184" s="118" t="s">
        <v>10761</v>
      </c>
      <c r="D184" s="389" t="s">
        <v>10770</v>
      </c>
      <c r="E184" s="79" t="s">
        <v>145</v>
      </c>
      <c r="F184" s="449" t="s">
        <v>140</v>
      </c>
      <c r="G184" s="389">
        <v>1995</v>
      </c>
      <c r="H184" s="118" t="s">
        <v>10763</v>
      </c>
      <c r="I184" s="118" t="s">
        <v>1294</v>
      </c>
      <c r="J184" s="389" t="s">
        <v>10771</v>
      </c>
      <c r="K184" s="389" t="s">
        <v>94</v>
      </c>
      <c r="L184" s="429"/>
      <c r="M184" s="429">
        <v>14600</v>
      </c>
      <c r="N184" s="93"/>
      <c r="O184" s="93">
        <v>116246</v>
      </c>
      <c r="P184" s="92">
        <f t="shared" si="14"/>
        <v>116246</v>
      </c>
      <c r="Q184" s="428"/>
      <c r="R184" s="428"/>
      <c r="S184" s="428" t="s">
        <v>15</v>
      </c>
      <c r="T184" s="428" t="s">
        <v>10772</v>
      </c>
      <c r="U184" s="428" t="s">
        <v>10773</v>
      </c>
      <c r="V184" s="407"/>
      <c r="W184" s="407"/>
    </row>
    <row r="185" spans="1:23" s="398" customFormat="1" ht="17.100000000000001" customHeight="1">
      <c r="A185" s="118">
        <v>97</v>
      </c>
      <c r="B185" s="118" t="s">
        <v>77</v>
      </c>
      <c r="C185" s="118" t="s">
        <v>10761</v>
      </c>
      <c r="D185" s="389" t="s">
        <v>10774</v>
      </c>
      <c r="E185" s="79" t="s">
        <v>145</v>
      </c>
      <c r="F185" s="389" t="s">
        <v>140</v>
      </c>
      <c r="G185" s="389">
        <v>1999</v>
      </c>
      <c r="H185" s="118" t="s">
        <v>10763</v>
      </c>
      <c r="I185" s="389" t="s">
        <v>10775</v>
      </c>
      <c r="J185" s="389" t="s">
        <v>10776</v>
      </c>
      <c r="K185" s="389" t="s">
        <v>94</v>
      </c>
      <c r="L185" s="429">
        <v>900.32</v>
      </c>
      <c r="M185" s="429">
        <v>17806</v>
      </c>
      <c r="N185" s="93">
        <v>129962</v>
      </c>
      <c r="O185" s="93">
        <v>125141</v>
      </c>
      <c r="P185" s="92">
        <f t="shared" si="14"/>
        <v>255103</v>
      </c>
      <c r="Q185" s="428"/>
      <c r="R185" s="428"/>
      <c r="S185" s="428" t="s">
        <v>202</v>
      </c>
      <c r="T185" s="428" t="s">
        <v>10777</v>
      </c>
      <c r="U185" s="428" t="s">
        <v>10778</v>
      </c>
      <c r="V185" s="407"/>
      <c r="W185" s="407"/>
    </row>
    <row r="186" spans="1:23" s="407" customFormat="1" ht="17.100000000000001" customHeight="1">
      <c r="A186" s="118">
        <v>98</v>
      </c>
      <c r="B186" s="118" t="s">
        <v>77</v>
      </c>
      <c r="C186" s="118" t="s">
        <v>10761</v>
      </c>
      <c r="D186" s="389" t="s">
        <v>10779</v>
      </c>
      <c r="E186" s="79" t="s">
        <v>145</v>
      </c>
      <c r="F186" s="389" t="s">
        <v>140</v>
      </c>
      <c r="G186" s="389">
        <v>2000</v>
      </c>
      <c r="H186" s="118" t="s">
        <v>10763</v>
      </c>
      <c r="I186" s="389" t="s">
        <v>10780</v>
      </c>
      <c r="J186" s="389" t="s">
        <v>10781</v>
      </c>
      <c r="K186" s="389" t="s">
        <v>94</v>
      </c>
      <c r="L186" s="429">
        <v>210.98</v>
      </c>
      <c r="M186" s="429">
        <v>2063</v>
      </c>
      <c r="N186" s="93">
        <v>54586</v>
      </c>
      <c r="O186" s="93">
        <v>47163</v>
      </c>
      <c r="P186" s="92">
        <f t="shared" si="14"/>
        <v>101749</v>
      </c>
      <c r="Q186" s="428"/>
      <c r="R186" s="428"/>
      <c r="S186" s="428" t="s">
        <v>202</v>
      </c>
      <c r="T186" s="428" t="s">
        <v>10782</v>
      </c>
      <c r="U186" s="428" t="s">
        <v>10783</v>
      </c>
    </row>
    <row r="187" spans="1:23" s="407" customFormat="1" ht="17.100000000000001" customHeight="1">
      <c r="A187" s="118">
        <v>99</v>
      </c>
      <c r="B187" s="118" t="s">
        <v>77</v>
      </c>
      <c r="C187" s="118" t="s">
        <v>10761</v>
      </c>
      <c r="D187" s="389" t="s">
        <v>10784</v>
      </c>
      <c r="E187" s="79" t="s">
        <v>145</v>
      </c>
      <c r="F187" s="449" t="s">
        <v>140</v>
      </c>
      <c r="G187" s="389">
        <v>1994</v>
      </c>
      <c r="H187" s="118" t="s">
        <v>10763</v>
      </c>
      <c r="I187" s="389" t="s">
        <v>10785</v>
      </c>
      <c r="J187" s="389" t="s">
        <v>10786</v>
      </c>
      <c r="K187" s="389" t="s">
        <v>94</v>
      </c>
      <c r="L187" s="429">
        <v>639</v>
      </c>
      <c r="M187" s="429">
        <v>7489</v>
      </c>
      <c r="N187" s="93">
        <v>133475</v>
      </c>
      <c r="O187" s="93">
        <v>74722</v>
      </c>
      <c r="P187" s="92">
        <f t="shared" si="14"/>
        <v>208197</v>
      </c>
      <c r="Q187" s="428"/>
      <c r="R187" s="428"/>
      <c r="S187" s="428" t="s">
        <v>1327</v>
      </c>
      <c r="T187" s="428" t="s">
        <v>10787</v>
      </c>
      <c r="U187" s="428" t="s">
        <v>10788</v>
      </c>
    </row>
    <row r="188" spans="1:23" s="407" customFormat="1" ht="17.100000000000001" customHeight="1">
      <c r="A188" s="118">
        <v>100</v>
      </c>
      <c r="B188" s="118" t="s">
        <v>77</v>
      </c>
      <c r="C188" s="118" t="s">
        <v>10761</v>
      </c>
      <c r="D188" s="389" t="s">
        <v>10789</v>
      </c>
      <c r="E188" s="79" t="s">
        <v>145</v>
      </c>
      <c r="F188" s="389" t="s">
        <v>140</v>
      </c>
      <c r="G188" s="389">
        <v>1994</v>
      </c>
      <c r="H188" s="118" t="s">
        <v>10763</v>
      </c>
      <c r="I188" s="389" t="s">
        <v>10790</v>
      </c>
      <c r="J188" s="389" t="s">
        <v>10791</v>
      </c>
      <c r="K188" s="389" t="s">
        <v>343</v>
      </c>
      <c r="L188" s="429">
        <v>1014.47</v>
      </c>
      <c r="M188" s="429">
        <v>4103</v>
      </c>
      <c r="N188" s="93">
        <v>202857</v>
      </c>
      <c r="O188" s="93">
        <v>98472</v>
      </c>
      <c r="P188" s="92">
        <f t="shared" si="14"/>
        <v>301329</v>
      </c>
      <c r="Q188" s="428"/>
      <c r="R188" s="428"/>
      <c r="S188" s="428" t="s">
        <v>202</v>
      </c>
      <c r="T188" s="427" t="s">
        <v>10792</v>
      </c>
      <c r="U188" s="427" t="s">
        <v>10793</v>
      </c>
    </row>
    <row r="189" spans="1:23" s="407" customFormat="1" ht="17.100000000000001" customHeight="1">
      <c r="A189" s="118">
        <v>101</v>
      </c>
      <c r="B189" s="118" t="s">
        <v>77</v>
      </c>
      <c r="C189" s="118" t="s">
        <v>10761</v>
      </c>
      <c r="D189" s="118" t="s">
        <v>10794</v>
      </c>
      <c r="E189" s="389" t="s">
        <v>139</v>
      </c>
      <c r="F189" s="449" t="s">
        <v>140</v>
      </c>
      <c r="G189" s="389">
        <v>1999</v>
      </c>
      <c r="H189" s="118" t="s">
        <v>10763</v>
      </c>
      <c r="I189" s="118" t="s">
        <v>1294</v>
      </c>
      <c r="J189" s="118" t="s">
        <v>10795</v>
      </c>
      <c r="K189" s="389" t="s">
        <v>94</v>
      </c>
      <c r="L189" s="429">
        <v>1734.39</v>
      </c>
      <c r="M189" s="429">
        <v>11240</v>
      </c>
      <c r="N189" s="93">
        <v>200223</v>
      </c>
      <c r="O189" s="93">
        <v>342507</v>
      </c>
      <c r="P189" s="92">
        <f t="shared" si="14"/>
        <v>542730</v>
      </c>
      <c r="Q189" s="428"/>
      <c r="R189" s="428"/>
      <c r="S189" s="428" t="s">
        <v>15</v>
      </c>
      <c r="T189" s="79" t="s">
        <v>10796</v>
      </c>
      <c r="U189" s="426" t="s">
        <v>10797</v>
      </c>
    </row>
    <row r="190" spans="1:23" s="407" customFormat="1" ht="17.100000000000001" customHeight="1">
      <c r="A190" s="118">
        <v>102</v>
      </c>
      <c r="B190" s="118" t="s">
        <v>77</v>
      </c>
      <c r="C190" s="118" t="s">
        <v>10761</v>
      </c>
      <c r="D190" s="118" t="s">
        <v>10798</v>
      </c>
      <c r="E190" s="79" t="s">
        <v>145</v>
      </c>
      <c r="F190" s="449" t="s">
        <v>140</v>
      </c>
      <c r="G190" s="118">
        <v>1989</v>
      </c>
      <c r="H190" s="118" t="s">
        <v>10763</v>
      </c>
      <c r="I190" s="118" t="s">
        <v>10799</v>
      </c>
      <c r="J190" s="450" t="s">
        <v>10800</v>
      </c>
      <c r="K190" s="389" t="s">
        <v>343</v>
      </c>
      <c r="L190" s="429"/>
      <c r="M190" s="425">
        <v>1472</v>
      </c>
      <c r="N190" s="92"/>
      <c r="O190" s="92">
        <v>36243</v>
      </c>
      <c r="P190" s="92">
        <f t="shared" si="14"/>
        <v>36243</v>
      </c>
      <c r="Q190" s="118" t="s">
        <v>202</v>
      </c>
      <c r="R190" s="118" t="s">
        <v>10801</v>
      </c>
      <c r="S190" s="428"/>
      <c r="T190" s="401"/>
      <c r="U190" s="426"/>
    </row>
    <row r="191" spans="1:23" s="407" customFormat="1" ht="17.100000000000001" customHeight="1">
      <c r="A191" s="118">
        <v>103</v>
      </c>
      <c r="B191" s="118" t="s">
        <v>77</v>
      </c>
      <c r="C191" s="118" t="s">
        <v>10761</v>
      </c>
      <c r="D191" s="118" t="s">
        <v>10802</v>
      </c>
      <c r="E191" s="79" t="s">
        <v>145</v>
      </c>
      <c r="F191" s="449" t="s">
        <v>140</v>
      </c>
      <c r="G191" s="118">
        <v>1994</v>
      </c>
      <c r="H191" s="118" t="s">
        <v>10763</v>
      </c>
      <c r="I191" s="118" t="s">
        <v>10799</v>
      </c>
      <c r="J191" s="450" t="s">
        <v>10803</v>
      </c>
      <c r="K191" s="389" t="s">
        <v>343</v>
      </c>
      <c r="L191" s="429"/>
      <c r="M191" s="425">
        <v>7298</v>
      </c>
      <c r="N191" s="92"/>
      <c r="O191" s="92">
        <v>261252</v>
      </c>
      <c r="P191" s="92">
        <f t="shared" si="14"/>
        <v>261252</v>
      </c>
      <c r="Q191" s="118" t="s">
        <v>202</v>
      </c>
      <c r="R191" s="118" t="s">
        <v>10804</v>
      </c>
      <c r="S191" s="428"/>
      <c r="T191" s="401"/>
      <c r="U191" s="426"/>
    </row>
    <row r="192" spans="1:23" s="407" customFormat="1" ht="17.100000000000001" customHeight="1">
      <c r="A192" s="118">
        <v>104</v>
      </c>
      <c r="B192" s="118" t="s">
        <v>77</v>
      </c>
      <c r="C192" s="118" t="s">
        <v>10761</v>
      </c>
      <c r="D192" s="118" t="s">
        <v>10805</v>
      </c>
      <c r="E192" s="79" t="s">
        <v>145</v>
      </c>
      <c r="F192" s="449" t="s">
        <v>140</v>
      </c>
      <c r="G192" s="118">
        <v>2001</v>
      </c>
      <c r="H192" s="118" t="s">
        <v>10763</v>
      </c>
      <c r="I192" s="118" t="s">
        <v>10806</v>
      </c>
      <c r="J192" s="450" t="s">
        <v>10807</v>
      </c>
      <c r="K192" s="389" t="s">
        <v>94</v>
      </c>
      <c r="L192" s="429"/>
      <c r="M192" s="425">
        <v>10366</v>
      </c>
      <c r="N192" s="92"/>
      <c r="O192" s="92">
        <v>547684</v>
      </c>
      <c r="P192" s="92">
        <f>N192+O192</f>
        <v>547684</v>
      </c>
      <c r="Q192" s="118" t="s">
        <v>202</v>
      </c>
      <c r="R192" s="118" t="s">
        <v>10808</v>
      </c>
      <c r="S192" s="428"/>
      <c r="T192" s="401"/>
      <c r="U192" s="426"/>
    </row>
    <row r="193" spans="1:21" s="49" customFormat="1">
      <c r="A193" s="87" t="s">
        <v>9489</v>
      </c>
      <c r="B193" s="88"/>
      <c r="C193" s="88"/>
      <c r="D193" s="88"/>
      <c r="E193" s="88"/>
      <c r="F193" s="88"/>
      <c r="G193" s="88"/>
      <c r="H193" s="88">
        <f>COUNTA(H89:H192)</f>
        <v>104</v>
      </c>
      <c r="I193" s="88"/>
      <c r="J193" s="88"/>
      <c r="K193" s="88"/>
      <c r="L193" s="222">
        <f>SUM(L89:L192)</f>
        <v>165826.62000000005</v>
      </c>
      <c r="M193" s="222">
        <f>SUM(M89:M192)</f>
        <v>1504251</v>
      </c>
      <c r="N193" s="89">
        <f>SUM(N89:N192)</f>
        <v>97982792</v>
      </c>
      <c r="O193" s="89">
        <f>SUM(O89:O192)</f>
        <v>167921932</v>
      </c>
      <c r="P193" s="89">
        <f>SUM(P89:P192)</f>
        <v>265904724</v>
      </c>
      <c r="Q193" s="121">
        <f>COUNTA(Q89:Q192)</f>
        <v>42</v>
      </c>
      <c r="R193" s="121"/>
      <c r="S193" s="121">
        <f>COUNTA(S89:S192)</f>
        <v>62</v>
      </c>
      <c r="T193" s="90"/>
      <c r="U193" s="90"/>
    </row>
    <row r="194" spans="1:21" s="263" customFormat="1" ht="17.100000000000001" customHeight="1">
      <c r="A194" s="451">
        <v>1</v>
      </c>
      <c r="B194" s="171" t="s">
        <v>8099</v>
      </c>
      <c r="C194" s="342" t="s">
        <v>8100</v>
      </c>
      <c r="D194" s="171" t="s">
        <v>8101</v>
      </c>
      <c r="E194" s="342" t="s">
        <v>1124</v>
      </c>
      <c r="F194" s="171" t="s">
        <v>278</v>
      </c>
      <c r="G194" s="171">
        <v>1995</v>
      </c>
      <c r="H194" s="171" t="s">
        <v>8102</v>
      </c>
      <c r="I194" s="171" t="s">
        <v>8103</v>
      </c>
      <c r="J194" s="171" t="s">
        <v>8104</v>
      </c>
      <c r="K194" s="171" t="s">
        <v>343</v>
      </c>
      <c r="L194" s="287">
        <v>0</v>
      </c>
      <c r="M194" s="287">
        <v>8725</v>
      </c>
      <c r="N194" s="156">
        <v>0</v>
      </c>
      <c r="O194" s="156">
        <v>436053</v>
      </c>
      <c r="P194" s="251">
        <f>N194+O194</f>
        <v>436053</v>
      </c>
      <c r="Q194" s="71" t="s">
        <v>8105</v>
      </c>
      <c r="R194" s="202" t="s">
        <v>8106</v>
      </c>
      <c r="S194" s="58"/>
      <c r="T194" s="58"/>
      <c r="U194" s="69"/>
    </row>
    <row r="195" spans="1:21" s="263" customFormat="1" ht="17.100000000000001" customHeight="1">
      <c r="A195" s="451">
        <v>2</v>
      </c>
      <c r="B195" s="171" t="s">
        <v>8099</v>
      </c>
      <c r="C195" s="342" t="s">
        <v>8100</v>
      </c>
      <c r="D195" s="171" t="s">
        <v>8107</v>
      </c>
      <c r="E195" s="342" t="s">
        <v>1124</v>
      </c>
      <c r="F195" s="171" t="s">
        <v>278</v>
      </c>
      <c r="G195" s="171">
        <v>1994</v>
      </c>
      <c r="H195" s="171" t="s">
        <v>8102</v>
      </c>
      <c r="I195" s="171" t="s">
        <v>8108</v>
      </c>
      <c r="J195" s="171" t="s">
        <v>8109</v>
      </c>
      <c r="K195" s="171" t="s">
        <v>94</v>
      </c>
      <c r="L195" s="287">
        <v>197</v>
      </c>
      <c r="M195" s="287">
        <v>12297</v>
      </c>
      <c r="N195" s="156">
        <v>67931</v>
      </c>
      <c r="O195" s="156">
        <v>70012</v>
      </c>
      <c r="P195" s="251">
        <f t="shared" ref="P195:P227" si="15">N195+O195</f>
        <v>137943</v>
      </c>
      <c r="Q195" s="71"/>
      <c r="R195" s="71"/>
      <c r="S195" s="289" t="s">
        <v>193</v>
      </c>
      <c r="T195" s="58" t="s">
        <v>8110</v>
      </c>
      <c r="U195" s="289" t="s">
        <v>8111</v>
      </c>
    </row>
    <row r="196" spans="1:21" s="263" customFormat="1" ht="17.100000000000001" customHeight="1">
      <c r="A196" s="451">
        <v>3</v>
      </c>
      <c r="B196" s="171" t="s">
        <v>8099</v>
      </c>
      <c r="C196" s="342" t="s">
        <v>8100</v>
      </c>
      <c r="D196" s="171" t="s">
        <v>8112</v>
      </c>
      <c r="E196" s="342" t="s">
        <v>1124</v>
      </c>
      <c r="F196" s="171" t="s">
        <v>278</v>
      </c>
      <c r="G196" s="171">
        <v>1997</v>
      </c>
      <c r="H196" s="171" t="s">
        <v>8102</v>
      </c>
      <c r="I196" s="171" t="s">
        <v>8113</v>
      </c>
      <c r="J196" s="171" t="s">
        <v>8114</v>
      </c>
      <c r="K196" s="171" t="s">
        <v>94</v>
      </c>
      <c r="L196" s="287">
        <v>220</v>
      </c>
      <c r="M196" s="287">
        <v>6442</v>
      </c>
      <c r="N196" s="156">
        <v>98621</v>
      </c>
      <c r="O196" s="156">
        <v>119918</v>
      </c>
      <c r="P196" s="251">
        <f t="shared" si="15"/>
        <v>218539</v>
      </c>
      <c r="Q196" s="71"/>
      <c r="R196" s="71"/>
      <c r="S196" s="289" t="s">
        <v>193</v>
      </c>
      <c r="T196" s="58" t="s">
        <v>8115</v>
      </c>
      <c r="U196" s="289" t="s">
        <v>8116</v>
      </c>
    </row>
    <row r="197" spans="1:21" s="263" customFormat="1" ht="17.100000000000001" customHeight="1">
      <c r="A197" s="451">
        <v>4</v>
      </c>
      <c r="B197" s="171" t="s">
        <v>8099</v>
      </c>
      <c r="C197" s="342" t="s">
        <v>8100</v>
      </c>
      <c r="D197" s="171" t="s">
        <v>8117</v>
      </c>
      <c r="E197" s="342" t="s">
        <v>1124</v>
      </c>
      <c r="F197" s="171" t="s">
        <v>278</v>
      </c>
      <c r="G197" s="171">
        <v>2005</v>
      </c>
      <c r="H197" s="171" t="s">
        <v>8102</v>
      </c>
      <c r="I197" s="171" t="s">
        <v>5047</v>
      </c>
      <c r="J197" s="171" t="s">
        <v>8118</v>
      </c>
      <c r="K197" s="171" t="s">
        <v>94</v>
      </c>
      <c r="L197" s="287">
        <v>251</v>
      </c>
      <c r="M197" s="287">
        <v>7841</v>
      </c>
      <c r="N197" s="156">
        <v>99940</v>
      </c>
      <c r="O197" s="156">
        <v>30579</v>
      </c>
      <c r="P197" s="251">
        <f t="shared" si="15"/>
        <v>130519</v>
      </c>
      <c r="Q197" s="71"/>
      <c r="R197" s="71"/>
      <c r="S197" s="289" t="s">
        <v>4925</v>
      </c>
      <c r="T197" s="58" t="s">
        <v>8119</v>
      </c>
      <c r="U197" s="289" t="s">
        <v>8120</v>
      </c>
    </row>
    <row r="198" spans="1:21" s="263" customFormat="1" ht="17.100000000000001" customHeight="1">
      <c r="A198" s="451">
        <v>5</v>
      </c>
      <c r="B198" s="171" t="s">
        <v>8099</v>
      </c>
      <c r="C198" s="342" t="s">
        <v>8100</v>
      </c>
      <c r="D198" s="171" t="s">
        <v>8121</v>
      </c>
      <c r="E198" s="342" t="s">
        <v>1124</v>
      </c>
      <c r="F198" s="171" t="s">
        <v>278</v>
      </c>
      <c r="G198" s="171">
        <v>2006</v>
      </c>
      <c r="H198" s="171" t="s">
        <v>8102</v>
      </c>
      <c r="I198" s="171" t="s">
        <v>4929</v>
      </c>
      <c r="J198" s="171" t="s">
        <v>8122</v>
      </c>
      <c r="K198" s="171" t="s">
        <v>94</v>
      </c>
      <c r="L198" s="287">
        <v>931</v>
      </c>
      <c r="M198" s="287">
        <v>7537</v>
      </c>
      <c r="N198" s="156">
        <v>90929</v>
      </c>
      <c r="O198" s="156">
        <v>260176</v>
      </c>
      <c r="P198" s="251">
        <f t="shared" si="15"/>
        <v>351105</v>
      </c>
      <c r="Q198" s="71"/>
      <c r="R198" s="71"/>
      <c r="S198" s="114" t="s">
        <v>8472</v>
      </c>
      <c r="T198" s="58" t="s">
        <v>8123</v>
      </c>
      <c r="U198" s="289" t="s">
        <v>8124</v>
      </c>
    </row>
    <row r="199" spans="1:21" s="263" customFormat="1" ht="17.100000000000001" customHeight="1">
      <c r="A199" s="451">
        <v>6</v>
      </c>
      <c r="B199" s="171" t="s">
        <v>8099</v>
      </c>
      <c r="C199" s="342" t="s">
        <v>8100</v>
      </c>
      <c r="D199" s="171" t="s">
        <v>8125</v>
      </c>
      <c r="E199" s="342" t="s">
        <v>90</v>
      </c>
      <c r="F199" s="171" t="s">
        <v>1287</v>
      </c>
      <c r="G199" s="171">
        <v>2002</v>
      </c>
      <c r="H199" s="171" t="s">
        <v>8102</v>
      </c>
      <c r="I199" s="171" t="s">
        <v>8126</v>
      </c>
      <c r="J199" s="171" t="s">
        <v>8127</v>
      </c>
      <c r="K199" s="171" t="s">
        <v>94</v>
      </c>
      <c r="L199" s="287">
        <v>811</v>
      </c>
      <c r="M199" s="287">
        <v>12221</v>
      </c>
      <c r="N199" s="156">
        <v>245949</v>
      </c>
      <c r="O199" s="156">
        <v>430256</v>
      </c>
      <c r="P199" s="251">
        <f t="shared" si="15"/>
        <v>676205</v>
      </c>
      <c r="Q199" s="71"/>
      <c r="R199" s="71"/>
      <c r="S199" s="289" t="s">
        <v>193</v>
      </c>
      <c r="T199" s="58" t="s">
        <v>8128</v>
      </c>
      <c r="U199" s="289" t="s">
        <v>8129</v>
      </c>
    </row>
    <row r="200" spans="1:21" s="263" customFormat="1" ht="17.100000000000001" customHeight="1">
      <c r="A200" s="451">
        <v>7</v>
      </c>
      <c r="B200" s="171" t="s">
        <v>8099</v>
      </c>
      <c r="C200" s="342" t="s">
        <v>8100</v>
      </c>
      <c r="D200" s="171" t="s">
        <v>8130</v>
      </c>
      <c r="E200" s="342" t="s">
        <v>1124</v>
      </c>
      <c r="F200" s="171" t="s">
        <v>278</v>
      </c>
      <c r="G200" s="171">
        <v>1995</v>
      </c>
      <c r="H200" s="171" t="s">
        <v>8132</v>
      </c>
      <c r="I200" s="171" t="s">
        <v>8134</v>
      </c>
      <c r="J200" s="171" t="s">
        <v>8135</v>
      </c>
      <c r="K200" s="171" t="s">
        <v>94</v>
      </c>
      <c r="L200" s="287">
        <v>0</v>
      </c>
      <c r="M200" s="287">
        <v>9203</v>
      </c>
      <c r="N200" s="156">
        <v>0</v>
      </c>
      <c r="O200" s="156">
        <v>41965</v>
      </c>
      <c r="P200" s="251">
        <f t="shared" si="15"/>
        <v>41965</v>
      </c>
      <c r="Q200" s="71" t="s">
        <v>8136</v>
      </c>
      <c r="R200" s="71" t="s">
        <v>8137</v>
      </c>
      <c r="S200" s="289"/>
      <c r="T200" s="58"/>
      <c r="U200" s="289"/>
    </row>
    <row r="201" spans="1:21" s="263" customFormat="1" ht="17.100000000000001" customHeight="1">
      <c r="A201" s="451">
        <v>8</v>
      </c>
      <c r="B201" s="171" t="s">
        <v>8099</v>
      </c>
      <c r="C201" s="342" t="s">
        <v>8100</v>
      </c>
      <c r="D201" s="171" t="s">
        <v>8138</v>
      </c>
      <c r="E201" s="342" t="s">
        <v>1124</v>
      </c>
      <c r="F201" s="171" t="s">
        <v>278</v>
      </c>
      <c r="G201" s="171">
        <v>1998</v>
      </c>
      <c r="H201" s="171" t="s">
        <v>8102</v>
      </c>
      <c r="I201" s="171" t="s">
        <v>8139</v>
      </c>
      <c r="J201" s="171" t="s">
        <v>8140</v>
      </c>
      <c r="K201" s="171" t="s">
        <v>94</v>
      </c>
      <c r="L201" s="287">
        <v>221</v>
      </c>
      <c r="M201" s="287">
        <v>7185</v>
      </c>
      <c r="N201" s="156">
        <v>80124</v>
      </c>
      <c r="O201" s="156">
        <v>114048</v>
      </c>
      <c r="P201" s="251">
        <f t="shared" si="15"/>
        <v>194172</v>
      </c>
      <c r="Q201" s="71"/>
      <c r="R201" s="71"/>
      <c r="S201" s="289" t="s">
        <v>193</v>
      </c>
      <c r="T201" s="58" t="s">
        <v>8141</v>
      </c>
      <c r="U201" s="289" t="s">
        <v>8142</v>
      </c>
    </row>
    <row r="202" spans="1:21" s="263" customFormat="1" ht="17.100000000000001" customHeight="1">
      <c r="A202" s="451">
        <v>9</v>
      </c>
      <c r="B202" s="171" t="s">
        <v>8099</v>
      </c>
      <c r="C202" s="342" t="s">
        <v>8100</v>
      </c>
      <c r="D202" s="171" t="s">
        <v>8143</v>
      </c>
      <c r="E202" s="342" t="s">
        <v>1124</v>
      </c>
      <c r="F202" s="171" t="s">
        <v>278</v>
      </c>
      <c r="G202" s="171">
        <v>1995</v>
      </c>
      <c r="H202" s="171" t="s">
        <v>8102</v>
      </c>
      <c r="I202" s="171" t="s">
        <v>1737</v>
      </c>
      <c r="J202" s="171" t="s">
        <v>8144</v>
      </c>
      <c r="K202" s="171" t="s">
        <v>94</v>
      </c>
      <c r="L202" s="287">
        <v>159</v>
      </c>
      <c r="M202" s="287">
        <v>6612</v>
      </c>
      <c r="N202" s="156">
        <v>78105</v>
      </c>
      <c r="O202" s="156">
        <v>79143</v>
      </c>
      <c r="P202" s="251">
        <f t="shared" si="15"/>
        <v>157248</v>
      </c>
      <c r="Q202" s="71"/>
      <c r="R202" s="71"/>
      <c r="S202" s="289" t="s">
        <v>193</v>
      </c>
      <c r="T202" s="58" t="s">
        <v>8145</v>
      </c>
      <c r="U202" s="289" t="s">
        <v>8146</v>
      </c>
    </row>
    <row r="203" spans="1:21" s="263" customFormat="1" ht="17.100000000000001" customHeight="1">
      <c r="A203" s="451">
        <v>10</v>
      </c>
      <c r="B203" s="171" t="s">
        <v>8099</v>
      </c>
      <c r="C203" s="342" t="s">
        <v>8100</v>
      </c>
      <c r="D203" s="171" t="s">
        <v>8147</v>
      </c>
      <c r="E203" s="342" t="s">
        <v>1124</v>
      </c>
      <c r="F203" s="171" t="s">
        <v>278</v>
      </c>
      <c r="G203" s="171">
        <v>2000</v>
      </c>
      <c r="H203" s="171" t="s">
        <v>8102</v>
      </c>
      <c r="I203" s="171" t="s">
        <v>5047</v>
      </c>
      <c r="J203" s="171" t="s">
        <v>8148</v>
      </c>
      <c r="K203" s="171" t="s">
        <v>94</v>
      </c>
      <c r="L203" s="287">
        <v>487</v>
      </c>
      <c r="M203" s="287">
        <v>123197</v>
      </c>
      <c r="N203" s="156">
        <v>295155</v>
      </c>
      <c r="O203" s="156">
        <v>148891</v>
      </c>
      <c r="P203" s="251">
        <f t="shared" si="15"/>
        <v>444046</v>
      </c>
      <c r="Q203" s="71"/>
      <c r="R203" s="71"/>
      <c r="S203" s="289" t="s">
        <v>193</v>
      </c>
      <c r="T203" s="58" t="s">
        <v>8149</v>
      </c>
      <c r="U203" s="289" t="s">
        <v>8150</v>
      </c>
    </row>
    <row r="204" spans="1:21" s="263" customFormat="1" ht="17.100000000000001" customHeight="1">
      <c r="A204" s="451">
        <v>11</v>
      </c>
      <c r="B204" s="171" t="s">
        <v>8099</v>
      </c>
      <c r="C204" s="342" t="s">
        <v>8100</v>
      </c>
      <c r="D204" s="171" t="s">
        <v>2993</v>
      </c>
      <c r="E204" s="342" t="s">
        <v>90</v>
      </c>
      <c r="F204" s="171" t="s">
        <v>278</v>
      </c>
      <c r="G204" s="171">
        <v>2009</v>
      </c>
      <c r="H204" s="171" t="s">
        <v>8102</v>
      </c>
      <c r="I204" s="171" t="s">
        <v>4929</v>
      </c>
      <c r="J204" s="171" t="s">
        <v>8151</v>
      </c>
      <c r="K204" s="171" t="s">
        <v>178</v>
      </c>
      <c r="L204" s="287">
        <v>0</v>
      </c>
      <c r="M204" s="287">
        <v>15655</v>
      </c>
      <c r="N204" s="156">
        <v>0</v>
      </c>
      <c r="O204" s="156">
        <v>207480</v>
      </c>
      <c r="P204" s="251">
        <f t="shared" si="15"/>
        <v>207480</v>
      </c>
      <c r="Q204" s="71" t="s">
        <v>202</v>
      </c>
      <c r="R204" s="71" t="s">
        <v>8152</v>
      </c>
      <c r="S204" s="289"/>
      <c r="T204" s="289"/>
      <c r="U204" s="289"/>
    </row>
    <row r="205" spans="1:21" s="263" customFormat="1" ht="17.100000000000001" customHeight="1">
      <c r="A205" s="451">
        <v>12</v>
      </c>
      <c r="B205" s="171" t="s">
        <v>8099</v>
      </c>
      <c r="C205" s="343" t="s">
        <v>8153</v>
      </c>
      <c r="D205" s="74" t="s">
        <v>8154</v>
      </c>
      <c r="E205" s="342" t="s">
        <v>1124</v>
      </c>
      <c r="F205" s="171" t="s">
        <v>278</v>
      </c>
      <c r="G205" s="81">
        <v>2000</v>
      </c>
      <c r="H205" s="344" t="s">
        <v>8155</v>
      </c>
      <c r="I205" s="81" t="s">
        <v>8156</v>
      </c>
      <c r="J205" s="81" t="s">
        <v>8157</v>
      </c>
      <c r="K205" s="171" t="s">
        <v>94</v>
      </c>
      <c r="L205" s="290">
        <v>948.81</v>
      </c>
      <c r="M205" s="290">
        <v>8104</v>
      </c>
      <c r="N205" s="156">
        <v>84387</v>
      </c>
      <c r="O205" s="156">
        <f>ROUNDUP(341178400/1000,0)</f>
        <v>341179</v>
      </c>
      <c r="P205" s="251">
        <f t="shared" si="15"/>
        <v>425566</v>
      </c>
      <c r="Q205" s="291"/>
      <c r="R205" s="292"/>
      <c r="S205" s="114" t="s">
        <v>8472</v>
      </c>
      <c r="T205" s="171" t="s">
        <v>8158</v>
      </c>
      <c r="U205" s="81" t="s">
        <v>8159</v>
      </c>
    </row>
    <row r="206" spans="1:21" s="263" customFormat="1" ht="17.100000000000001" customHeight="1">
      <c r="A206" s="451">
        <v>13</v>
      </c>
      <c r="B206" s="171" t="s">
        <v>8099</v>
      </c>
      <c r="C206" s="343" t="s">
        <v>8153</v>
      </c>
      <c r="D206" s="74" t="s">
        <v>8160</v>
      </c>
      <c r="E206" s="342" t="s">
        <v>1124</v>
      </c>
      <c r="F206" s="171" t="s">
        <v>278</v>
      </c>
      <c r="G206" s="81">
        <v>1994</v>
      </c>
      <c r="H206" s="344" t="s">
        <v>8155</v>
      </c>
      <c r="I206" s="81" t="s">
        <v>8161</v>
      </c>
      <c r="J206" s="81" t="s">
        <v>8162</v>
      </c>
      <c r="K206" s="171" t="s">
        <v>94</v>
      </c>
      <c r="L206" s="290">
        <v>530.9</v>
      </c>
      <c r="M206" s="290">
        <v>7693</v>
      </c>
      <c r="N206" s="156">
        <v>21133</v>
      </c>
      <c r="O206" s="156">
        <v>281236</v>
      </c>
      <c r="P206" s="251">
        <f t="shared" si="15"/>
        <v>302369</v>
      </c>
      <c r="Q206" s="291"/>
      <c r="R206" s="292"/>
      <c r="S206" s="114" t="s">
        <v>8472</v>
      </c>
      <c r="T206" s="171" t="s">
        <v>8163</v>
      </c>
      <c r="U206" s="81" t="s">
        <v>8164</v>
      </c>
    </row>
    <row r="207" spans="1:21" s="263" customFormat="1" ht="17.100000000000001" customHeight="1">
      <c r="A207" s="451">
        <v>14</v>
      </c>
      <c r="B207" s="171" t="s">
        <v>8099</v>
      </c>
      <c r="C207" s="345" t="s">
        <v>8153</v>
      </c>
      <c r="D207" s="74" t="s">
        <v>8165</v>
      </c>
      <c r="E207" s="342" t="s">
        <v>1124</v>
      </c>
      <c r="F207" s="171" t="s">
        <v>278</v>
      </c>
      <c r="G207" s="81">
        <v>1993</v>
      </c>
      <c r="H207" s="344" t="s">
        <v>8155</v>
      </c>
      <c r="I207" s="81" t="s">
        <v>8161</v>
      </c>
      <c r="J207" s="81" t="s">
        <v>8166</v>
      </c>
      <c r="K207" s="171" t="s">
        <v>94</v>
      </c>
      <c r="L207" s="290">
        <v>442.08</v>
      </c>
      <c r="M207" s="290">
        <v>7825</v>
      </c>
      <c r="N207" s="156">
        <f>ROUNDUP(122223883/1000,0)</f>
        <v>122224</v>
      </c>
      <c r="O207" s="156">
        <f>ROUNDUP(248642500/1000,0)</f>
        <v>248643</v>
      </c>
      <c r="P207" s="251">
        <f t="shared" si="15"/>
        <v>370867</v>
      </c>
      <c r="Q207" s="291"/>
      <c r="R207" s="292"/>
      <c r="S207" s="171" t="s">
        <v>1149</v>
      </c>
      <c r="T207" s="171" t="s">
        <v>8167</v>
      </c>
      <c r="U207" s="81" t="s">
        <v>8168</v>
      </c>
    </row>
    <row r="208" spans="1:21" s="263" customFormat="1" ht="17.100000000000001" customHeight="1">
      <c r="A208" s="451">
        <v>15</v>
      </c>
      <c r="B208" s="171" t="s">
        <v>8099</v>
      </c>
      <c r="C208" s="343" t="s">
        <v>8153</v>
      </c>
      <c r="D208" s="74" t="s">
        <v>8169</v>
      </c>
      <c r="E208" s="342" t="s">
        <v>90</v>
      </c>
      <c r="F208" s="171" t="s">
        <v>278</v>
      </c>
      <c r="G208" s="81">
        <v>2000</v>
      </c>
      <c r="H208" s="344" t="s">
        <v>8155</v>
      </c>
      <c r="I208" s="81" t="s">
        <v>8170</v>
      </c>
      <c r="J208" s="81" t="s">
        <v>8171</v>
      </c>
      <c r="K208" s="171" t="s">
        <v>343</v>
      </c>
      <c r="L208" s="290">
        <v>810.3</v>
      </c>
      <c r="M208" s="290">
        <v>6269</v>
      </c>
      <c r="N208" s="156">
        <v>109356</v>
      </c>
      <c r="O208" s="156">
        <v>207159</v>
      </c>
      <c r="P208" s="251">
        <f t="shared" si="15"/>
        <v>316515</v>
      </c>
      <c r="Q208" s="291"/>
      <c r="R208" s="292"/>
      <c r="S208" s="171" t="s">
        <v>1149</v>
      </c>
      <c r="T208" s="171" t="s">
        <v>8172</v>
      </c>
      <c r="U208" s="81" t="s">
        <v>8173</v>
      </c>
    </row>
    <row r="209" spans="1:21" s="263" customFormat="1" ht="17.100000000000001" customHeight="1">
      <c r="A209" s="451">
        <v>16</v>
      </c>
      <c r="B209" s="171" t="s">
        <v>8099</v>
      </c>
      <c r="C209" s="343" t="s">
        <v>8153</v>
      </c>
      <c r="D209" s="74" t="s">
        <v>8174</v>
      </c>
      <c r="E209" s="342" t="s">
        <v>90</v>
      </c>
      <c r="F209" s="171" t="s">
        <v>278</v>
      </c>
      <c r="G209" s="81">
        <v>1998</v>
      </c>
      <c r="H209" s="344" t="s">
        <v>8155</v>
      </c>
      <c r="I209" s="81" t="s">
        <v>8175</v>
      </c>
      <c r="J209" s="81" t="s">
        <v>8176</v>
      </c>
      <c r="K209" s="171" t="s">
        <v>94</v>
      </c>
      <c r="L209" s="290">
        <v>744.04</v>
      </c>
      <c r="M209" s="290">
        <v>12593</v>
      </c>
      <c r="N209" s="156">
        <v>194966</v>
      </c>
      <c r="O209" s="156">
        <v>155362</v>
      </c>
      <c r="P209" s="251">
        <f t="shared" si="15"/>
        <v>350328</v>
      </c>
      <c r="Q209" s="291"/>
      <c r="R209" s="292"/>
      <c r="S209" s="171" t="s">
        <v>1149</v>
      </c>
      <c r="T209" s="171" t="s">
        <v>8177</v>
      </c>
      <c r="U209" s="81" t="s">
        <v>8178</v>
      </c>
    </row>
    <row r="210" spans="1:21" s="263" customFormat="1" ht="17.100000000000001" customHeight="1">
      <c r="A210" s="451">
        <v>17</v>
      </c>
      <c r="B210" s="171" t="s">
        <v>8099</v>
      </c>
      <c r="C210" s="343" t="s">
        <v>8153</v>
      </c>
      <c r="D210" s="74" t="s">
        <v>8179</v>
      </c>
      <c r="E210" s="342" t="s">
        <v>1124</v>
      </c>
      <c r="F210" s="171" t="s">
        <v>278</v>
      </c>
      <c r="G210" s="81">
        <v>2014</v>
      </c>
      <c r="H210" s="344" t="s">
        <v>8155</v>
      </c>
      <c r="I210" s="81" t="s">
        <v>8170</v>
      </c>
      <c r="J210" s="81" t="s">
        <v>8180</v>
      </c>
      <c r="K210" s="171" t="s">
        <v>343</v>
      </c>
      <c r="L210" s="290">
        <v>539.58000000000004</v>
      </c>
      <c r="M210" s="290">
        <v>9631</v>
      </c>
      <c r="N210" s="156">
        <v>241620</v>
      </c>
      <c r="O210" s="156">
        <v>389519</v>
      </c>
      <c r="P210" s="251">
        <f t="shared" si="15"/>
        <v>631139</v>
      </c>
      <c r="Q210" s="291"/>
      <c r="R210" s="292"/>
      <c r="S210" s="289" t="s">
        <v>193</v>
      </c>
      <c r="T210" s="171" t="s">
        <v>8181</v>
      </c>
      <c r="U210" s="81" t="s">
        <v>8182</v>
      </c>
    </row>
    <row r="211" spans="1:21" s="263" customFormat="1" ht="17.100000000000001" customHeight="1">
      <c r="A211" s="451">
        <v>18</v>
      </c>
      <c r="B211" s="171" t="s">
        <v>8099</v>
      </c>
      <c r="C211" s="343" t="s">
        <v>8153</v>
      </c>
      <c r="D211" s="74" t="s">
        <v>8183</v>
      </c>
      <c r="E211" s="342" t="s">
        <v>1124</v>
      </c>
      <c r="F211" s="171" t="s">
        <v>278</v>
      </c>
      <c r="G211" s="81">
        <v>1999</v>
      </c>
      <c r="H211" s="344" t="s">
        <v>8155</v>
      </c>
      <c r="I211" s="81" t="s">
        <v>8184</v>
      </c>
      <c r="J211" s="81" t="s">
        <v>8185</v>
      </c>
      <c r="K211" s="171" t="s">
        <v>94</v>
      </c>
      <c r="L211" s="290">
        <v>987.6</v>
      </c>
      <c r="M211" s="290">
        <v>8877</v>
      </c>
      <c r="N211" s="156">
        <v>241325</v>
      </c>
      <c r="O211" s="156">
        <v>178751</v>
      </c>
      <c r="P211" s="251">
        <f t="shared" si="15"/>
        <v>420076</v>
      </c>
      <c r="Q211" s="291"/>
      <c r="R211" s="292"/>
      <c r="S211" s="289" t="s">
        <v>193</v>
      </c>
      <c r="T211" s="171" t="s">
        <v>8186</v>
      </c>
      <c r="U211" s="81" t="s">
        <v>8187</v>
      </c>
    </row>
    <row r="212" spans="1:21" s="263" customFormat="1" ht="17.100000000000001" customHeight="1">
      <c r="A212" s="451">
        <v>19</v>
      </c>
      <c r="B212" s="171" t="s">
        <v>8099</v>
      </c>
      <c r="C212" s="343" t="s">
        <v>8153</v>
      </c>
      <c r="D212" s="74" t="s">
        <v>8188</v>
      </c>
      <c r="E212" s="342" t="s">
        <v>90</v>
      </c>
      <c r="F212" s="171" t="s">
        <v>278</v>
      </c>
      <c r="G212" s="81">
        <v>2004</v>
      </c>
      <c r="H212" s="344" t="s">
        <v>8155</v>
      </c>
      <c r="I212" s="81" t="s">
        <v>8184</v>
      </c>
      <c r="J212" s="81" t="s">
        <v>8189</v>
      </c>
      <c r="K212" s="171" t="s">
        <v>94</v>
      </c>
      <c r="L212" s="290">
        <v>986.02</v>
      </c>
      <c r="M212" s="290">
        <v>6831</v>
      </c>
      <c r="N212" s="156">
        <v>446912</v>
      </c>
      <c r="O212" s="156">
        <v>151487</v>
      </c>
      <c r="P212" s="251">
        <f t="shared" si="15"/>
        <v>598399</v>
      </c>
      <c r="Q212" s="291"/>
      <c r="R212" s="292"/>
      <c r="S212" s="289" t="s">
        <v>193</v>
      </c>
      <c r="T212" s="171" t="s">
        <v>8190</v>
      </c>
      <c r="U212" s="81" t="s">
        <v>8191</v>
      </c>
    </row>
    <row r="213" spans="1:21" s="263" customFormat="1" ht="17.100000000000001" customHeight="1">
      <c r="A213" s="451">
        <v>20</v>
      </c>
      <c r="B213" s="171" t="s">
        <v>8099</v>
      </c>
      <c r="C213" s="343" t="s">
        <v>8153</v>
      </c>
      <c r="D213" s="171" t="s">
        <v>8192</v>
      </c>
      <c r="E213" s="342" t="s">
        <v>1124</v>
      </c>
      <c r="F213" s="171" t="s">
        <v>278</v>
      </c>
      <c r="G213" s="81">
        <v>1996</v>
      </c>
      <c r="H213" s="344" t="s">
        <v>8155</v>
      </c>
      <c r="I213" s="81" t="s">
        <v>8193</v>
      </c>
      <c r="J213" s="81" t="s">
        <v>8194</v>
      </c>
      <c r="K213" s="171" t="s">
        <v>94</v>
      </c>
      <c r="L213" s="290">
        <v>345.6</v>
      </c>
      <c r="M213" s="290">
        <v>9936</v>
      </c>
      <c r="N213" s="156">
        <v>110648</v>
      </c>
      <c r="O213" s="156">
        <v>237471</v>
      </c>
      <c r="P213" s="251">
        <f t="shared" si="15"/>
        <v>348119</v>
      </c>
      <c r="Q213" s="71"/>
      <c r="R213" s="202"/>
      <c r="S213" s="289" t="s">
        <v>193</v>
      </c>
      <c r="T213" s="74" t="s">
        <v>8195</v>
      </c>
      <c r="U213" s="75" t="s">
        <v>8182</v>
      </c>
    </row>
    <row r="214" spans="1:21" s="263" customFormat="1" ht="17.100000000000001" customHeight="1">
      <c r="A214" s="451">
        <v>21</v>
      </c>
      <c r="B214" s="171" t="s">
        <v>8099</v>
      </c>
      <c r="C214" s="343" t="s">
        <v>8153</v>
      </c>
      <c r="D214" s="171" t="s">
        <v>8196</v>
      </c>
      <c r="E214" s="342" t="s">
        <v>1124</v>
      </c>
      <c r="F214" s="171" t="s">
        <v>278</v>
      </c>
      <c r="G214" s="81">
        <v>1996</v>
      </c>
      <c r="H214" s="171" t="s">
        <v>8155</v>
      </c>
      <c r="I214" s="81" t="s">
        <v>8193</v>
      </c>
      <c r="J214" s="81" t="s">
        <v>8197</v>
      </c>
      <c r="K214" s="171" t="s">
        <v>94</v>
      </c>
      <c r="L214" s="287">
        <v>838.46</v>
      </c>
      <c r="M214" s="287">
        <v>41067</v>
      </c>
      <c r="N214" s="156">
        <v>248459</v>
      </c>
      <c r="O214" s="156">
        <v>213925</v>
      </c>
      <c r="P214" s="251">
        <f t="shared" si="15"/>
        <v>462384</v>
      </c>
      <c r="Q214" s="71" t="s">
        <v>8198</v>
      </c>
      <c r="R214" s="71" t="s">
        <v>8199</v>
      </c>
      <c r="S214" s="71"/>
      <c r="T214" s="140"/>
      <c r="U214" s="71"/>
    </row>
    <row r="215" spans="1:21" s="263" customFormat="1" ht="17.100000000000001" customHeight="1">
      <c r="A215" s="451">
        <v>22</v>
      </c>
      <c r="B215" s="171" t="s">
        <v>8099</v>
      </c>
      <c r="C215" s="346" t="s">
        <v>8200</v>
      </c>
      <c r="D215" s="81" t="s">
        <v>8201</v>
      </c>
      <c r="E215" s="342" t="s">
        <v>1124</v>
      </c>
      <c r="F215" s="171" t="s">
        <v>278</v>
      </c>
      <c r="G215" s="293">
        <v>1993</v>
      </c>
      <c r="H215" s="75" t="s">
        <v>8203</v>
      </c>
      <c r="I215" s="81" t="s">
        <v>8204</v>
      </c>
      <c r="J215" s="81" t="s">
        <v>8205</v>
      </c>
      <c r="K215" s="171" t="s">
        <v>94</v>
      </c>
      <c r="L215" s="290">
        <v>83.44</v>
      </c>
      <c r="M215" s="402">
        <v>7409</v>
      </c>
      <c r="N215" s="156">
        <v>1705</v>
      </c>
      <c r="O215" s="156">
        <v>36191</v>
      </c>
      <c r="P215" s="251">
        <f t="shared" si="15"/>
        <v>37896</v>
      </c>
      <c r="Q215" s="169"/>
      <c r="R215" s="169"/>
      <c r="S215" s="154" t="s">
        <v>4925</v>
      </c>
      <c r="T215" s="154" t="s">
        <v>8206</v>
      </c>
      <c r="U215" s="81" t="s">
        <v>8207</v>
      </c>
    </row>
    <row r="216" spans="1:21" s="263" customFormat="1" ht="17.100000000000001" customHeight="1">
      <c r="A216" s="451">
        <v>23</v>
      </c>
      <c r="B216" s="171" t="s">
        <v>8099</v>
      </c>
      <c r="C216" s="346" t="s">
        <v>8200</v>
      </c>
      <c r="D216" s="81" t="s">
        <v>8208</v>
      </c>
      <c r="E216" s="342" t="s">
        <v>1124</v>
      </c>
      <c r="F216" s="171" t="s">
        <v>278</v>
      </c>
      <c r="G216" s="293">
        <v>1994</v>
      </c>
      <c r="H216" s="75" t="s">
        <v>8203</v>
      </c>
      <c r="I216" s="81" t="s">
        <v>8209</v>
      </c>
      <c r="J216" s="109" t="s">
        <v>8210</v>
      </c>
      <c r="K216" s="171" t="s">
        <v>343</v>
      </c>
      <c r="L216" s="290">
        <v>368.3</v>
      </c>
      <c r="M216" s="402">
        <v>7212</v>
      </c>
      <c r="N216" s="156">
        <v>92180</v>
      </c>
      <c r="O216" s="156">
        <v>134277</v>
      </c>
      <c r="P216" s="251">
        <f t="shared" si="15"/>
        <v>226457</v>
      </c>
      <c r="Q216" s="169"/>
      <c r="R216" s="169"/>
      <c r="S216" s="154" t="s">
        <v>4925</v>
      </c>
      <c r="T216" s="154" t="s">
        <v>8211</v>
      </c>
      <c r="U216" s="81" t="s">
        <v>8212</v>
      </c>
    </row>
    <row r="217" spans="1:21" s="263" customFormat="1" ht="17.100000000000001" customHeight="1">
      <c r="A217" s="451">
        <v>24</v>
      </c>
      <c r="B217" s="171" t="s">
        <v>8099</v>
      </c>
      <c r="C217" s="346" t="s">
        <v>8200</v>
      </c>
      <c r="D217" s="81" t="s">
        <v>8213</v>
      </c>
      <c r="E217" s="342" t="s">
        <v>1124</v>
      </c>
      <c r="F217" s="171" t="s">
        <v>278</v>
      </c>
      <c r="G217" s="293">
        <v>1995</v>
      </c>
      <c r="H217" s="75" t="s">
        <v>8203</v>
      </c>
      <c r="I217" s="81" t="s">
        <v>8214</v>
      </c>
      <c r="J217" s="109" t="s">
        <v>8215</v>
      </c>
      <c r="K217" s="171" t="s">
        <v>94</v>
      </c>
      <c r="L217" s="290">
        <v>785.98</v>
      </c>
      <c r="M217" s="402">
        <v>14941</v>
      </c>
      <c r="N217" s="156">
        <v>202132</v>
      </c>
      <c r="O217" s="156">
        <v>50579</v>
      </c>
      <c r="P217" s="251">
        <f t="shared" si="15"/>
        <v>252711</v>
      </c>
      <c r="Q217" s="169"/>
      <c r="R217" s="169"/>
      <c r="S217" s="154" t="s">
        <v>4925</v>
      </c>
      <c r="T217" s="154" t="s">
        <v>8216</v>
      </c>
      <c r="U217" s="81" t="s">
        <v>8217</v>
      </c>
    </row>
    <row r="218" spans="1:21" s="263" customFormat="1" ht="17.100000000000001" customHeight="1">
      <c r="A218" s="451">
        <v>25</v>
      </c>
      <c r="B218" s="171" t="s">
        <v>8099</v>
      </c>
      <c r="C218" s="346" t="s">
        <v>8200</v>
      </c>
      <c r="D218" s="81" t="s">
        <v>8218</v>
      </c>
      <c r="E218" s="342" t="s">
        <v>1124</v>
      </c>
      <c r="F218" s="171" t="s">
        <v>278</v>
      </c>
      <c r="G218" s="293">
        <v>1995</v>
      </c>
      <c r="H218" s="75" t="s">
        <v>8203</v>
      </c>
      <c r="I218" s="81" t="s">
        <v>8219</v>
      </c>
      <c r="J218" s="109" t="s">
        <v>8220</v>
      </c>
      <c r="K218" s="171" t="s">
        <v>94</v>
      </c>
      <c r="L218" s="290">
        <v>598.23</v>
      </c>
      <c r="M218" s="402">
        <v>7974</v>
      </c>
      <c r="N218" s="156">
        <v>242469</v>
      </c>
      <c r="O218" s="156">
        <v>33933</v>
      </c>
      <c r="P218" s="251">
        <f t="shared" si="15"/>
        <v>276402</v>
      </c>
      <c r="Q218" s="169"/>
      <c r="R218" s="169"/>
      <c r="S218" s="154" t="s">
        <v>4925</v>
      </c>
      <c r="T218" s="154" t="s">
        <v>8221</v>
      </c>
      <c r="U218" s="81" t="s">
        <v>8222</v>
      </c>
    </row>
    <row r="219" spans="1:21" s="263" customFormat="1" ht="17.100000000000001" customHeight="1">
      <c r="A219" s="451">
        <v>26</v>
      </c>
      <c r="B219" s="171" t="s">
        <v>8099</v>
      </c>
      <c r="C219" s="346" t="s">
        <v>8200</v>
      </c>
      <c r="D219" s="81" t="s">
        <v>8223</v>
      </c>
      <c r="E219" s="342" t="s">
        <v>1124</v>
      </c>
      <c r="F219" s="171" t="s">
        <v>278</v>
      </c>
      <c r="G219" s="293">
        <v>1995</v>
      </c>
      <c r="H219" s="75" t="s">
        <v>8203</v>
      </c>
      <c r="I219" s="81" t="s">
        <v>8224</v>
      </c>
      <c r="J219" s="109" t="s">
        <v>8225</v>
      </c>
      <c r="K219" s="171" t="s">
        <v>94</v>
      </c>
      <c r="L219" s="290">
        <v>329.88</v>
      </c>
      <c r="M219" s="402">
        <v>8011</v>
      </c>
      <c r="N219" s="156">
        <v>257028</v>
      </c>
      <c r="O219" s="156">
        <v>280606</v>
      </c>
      <c r="P219" s="251">
        <f t="shared" si="15"/>
        <v>537634</v>
      </c>
      <c r="Q219" s="169"/>
      <c r="R219" s="169"/>
      <c r="S219" s="154" t="s">
        <v>4925</v>
      </c>
      <c r="T219" s="154" t="s">
        <v>8226</v>
      </c>
      <c r="U219" s="81" t="s">
        <v>8227</v>
      </c>
    </row>
    <row r="220" spans="1:21" s="263" customFormat="1" ht="17.100000000000001" customHeight="1">
      <c r="A220" s="451">
        <v>27</v>
      </c>
      <c r="B220" s="171" t="s">
        <v>8099</v>
      </c>
      <c r="C220" s="346" t="s">
        <v>8200</v>
      </c>
      <c r="D220" s="81" t="s">
        <v>8228</v>
      </c>
      <c r="E220" s="342" t="s">
        <v>1124</v>
      </c>
      <c r="F220" s="171" t="s">
        <v>278</v>
      </c>
      <c r="G220" s="293">
        <v>1998</v>
      </c>
      <c r="H220" s="75" t="s">
        <v>8203</v>
      </c>
      <c r="I220" s="81" t="s">
        <v>8229</v>
      </c>
      <c r="J220" s="109" t="s">
        <v>8230</v>
      </c>
      <c r="K220" s="171" t="s">
        <v>94</v>
      </c>
      <c r="L220" s="290">
        <v>466.65</v>
      </c>
      <c r="M220" s="402">
        <v>115445</v>
      </c>
      <c r="N220" s="156">
        <v>183731</v>
      </c>
      <c r="O220" s="156">
        <v>309320</v>
      </c>
      <c r="P220" s="251">
        <f t="shared" si="15"/>
        <v>493051</v>
      </c>
      <c r="Q220" s="169"/>
      <c r="R220" s="169"/>
      <c r="S220" s="154" t="s">
        <v>4925</v>
      </c>
      <c r="T220" s="154" t="s">
        <v>8231</v>
      </c>
      <c r="U220" s="81" t="s">
        <v>8232</v>
      </c>
    </row>
    <row r="221" spans="1:21" s="263" customFormat="1" ht="17.100000000000001" customHeight="1">
      <c r="A221" s="451">
        <v>28</v>
      </c>
      <c r="B221" s="171" t="s">
        <v>8099</v>
      </c>
      <c r="C221" s="346" t="s">
        <v>8200</v>
      </c>
      <c r="D221" s="81" t="s">
        <v>8233</v>
      </c>
      <c r="E221" s="342" t="s">
        <v>90</v>
      </c>
      <c r="F221" s="171" t="s">
        <v>278</v>
      </c>
      <c r="G221" s="293">
        <v>1999</v>
      </c>
      <c r="H221" s="75" t="s">
        <v>8203</v>
      </c>
      <c r="I221" s="81" t="s">
        <v>8234</v>
      </c>
      <c r="J221" s="109" t="s">
        <v>8235</v>
      </c>
      <c r="K221" s="171" t="s">
        <v>94</v>
      </c>
      <c r="L221" s="290">
        <v>889.5</v>
      </c>
      <c r="M221" s="402">
        <v>198643</v>
      </c>
      <c r="N221" s="156">
        <v>320779</v>
      </c>
      <c r="O221" s="156">
        <v>287139</v>
      </c>
      <c r="P221" s="251">
        <f t="shared" si="15"/>
        <v>607918</v>
      </c>
      <c r="Q221" s="169"/>
      <c r="R221" s="169"/>
      <c r="S221" s="154" t="s">
        <v>1149</v>
      </c>
      <c r="T221" s="154" t="s">
        <v>8236</v>
      </c>
      <c r="U221" s="81" t="s">
        <v>8237</v>
      </c>
    </row>
    <row r="222" spans="1:21" s="263" customFormat="1" ht="17.100000000000001" customHeight="1">
      <c r="A222" s="451">
        <v>29</v>
      </c>
      <c r="B222" s="171" t="s">
        <v>8099</v>
      </c>
      <c r="C222" s="346" t="s">
        <v>8200</v>
      </c>
      <c r="D222" s="81" t="s">
        <v>8238</v>
      </c>
      <c r="E222" s="342" t="s">
        <v>1124</v>
      </c>
      <c r="F222" s="171" t="s">
        <v>278</v>
      </c>
      <c r="G222" s="293">
        <v>2000</v>
      </c>
      <c r="H222" s="75" t="s">
        <v>8203</v>
      </c>
      <c r="I222" s="81" t="s">
        <v>8224</v>
      </c>
      <c r="J222" s="109" t="s">
        <v>8239</v>
      </c>
      <c r="K222" s="171" t="s">
        <v>94</v>
      </c>
      <c r="L222" s="290">
        <v>838.65</v>
      </c>
      <c r="M222" s="402">
        <v>611654</v>
      </c>
      <c r="N222" s="156">
        <v>251262</v>
      </c>
      <c r="O222" s="156">
        <v>546199</v>
      </c>
      <c r="P222" s="251">
        <f t="shared" si="15"/>
        <v>797461</v>
      </c>
      <c r="Q222" s="169"/>
      <c r="R222" s="169"/>
      <c r="S222" s="114" t="s">
        <v>8472</v>
      </c>
      <c r="T222" s="154" t="s">
        <v>8240</v>
      </c>
      <c r="U222" s="81" t="s">
        <v>573</v>
      </c>
    </row>
    <row r="223" spans="1:21" s="263" customFormat="1" ht="17.100000000000001" customHeight="1">
      <c r="A223" s="451">
        <v>30</v>
      </c>
      <c r="B223" s="171" t="s">
        <v>8099</v>
      </c>
      <c r="C223" s="346" t="s">
        <v>8200</v>
      </c>
      <c r="D223" s="81" t="s">
        <v>8241</v>
      </c>
      <c r="E223" s="342" t="s">
        <v>1124</v>
      </c>
      <c r="F223" s="171" t="s">
        <v>278</v>
      </c>
      <c r="G223" s="293">
        <v>2004</v>
      </c>
      <c r="H223" s="75" t="s">
        <v>8203</v>
      </c>
      <c r="I223" s="81" t="s">
        <v>8242</v>
      </c>
      <c r="J223" s="109" t="s">
        <v>8243</v>
      </c>
      <c r="K223" s="171" t="s">
        <v>186</v>
      </c>
      <c r="L223" s="290">
        <v>1025.54</v>
      </c>
      <c r="M223" s="402">
        <v>14035</v>
      </c>
      <c r="N223" s="156">
        <v>782578</v>
      </c>
      <c r="O223" s="156">
        <v>1468745</v>
      </c>
      <c r="P223" s="251">
        <f t="shared" si="15"/>
        <v>2251323</v>
      </c>
      <c r="Q223" s="169" t="s">
        <v>49</v>
      </c>
      <c r="R223" s="182" t="s">
        <v>8244</v>
      </c>
      <c r="S223" s="289"/>
      <c r="T223" s="188"/>
      <c r="U223" s="74"/>
    </row>
    <row r="224" spans="1:21" s="263" customFormat="1" ht="17.100000000000001" customHeight="1">
      <c r="A224" s="451">
        <v>31</v>
      </c>
      <c r="B224" s="171" t="s">
        <v>8099</v>
      </c>
      <c r="C224" s="346" t="s">
        <v>8200</v>
      </c>
      <c r="D224" s="81" t="s">
        <v>8245</v>
      </c>
      <c r="E224" s="342" t="s">
        <v>1124</v>
      </c>
      <c r="F224" s="171" t="s">
        <v>278</v>
      </c>
      <c r="G224" s="293">
        <v>2010</v>
      </c>
      <c r="H224" s="75" t="s">
        <v>8203</v>
      </c>
      <c r="I224" s="81" t="s">
        <v>8204</v>
      </c>
      <c r="J224" s="109" t="s">
        <v>8246</v>
      </c>
      <c r="K224" s="171" t="s">
        <v>94</v>
      </c>
      <c r="L224" s="290">
        <v>771</v>
      </c>
      <c r="M224" s="402">
        <v>38804</v>
      </c>
      <c r="N224" s="156">
        <v>484819</v>
      </c>
      <c r="O224" s="156">
        <v>277870</v>
      </c>
      <c r="P224" s="251">
        <f t="shared" si="15"/>
        <v>762689</v>
      </c>
      <c r="Q224" s="169"/>
      <c r="R224" s="169"/>
      <c r="S224" s="182" t="s">
        <v>4925</v>
      </c>
      <c r="T224" s="182" t="s">
        <v>8247</v>
      </c>
      <c r="U224" s="182" t="s">
        <v>8222</v>
      </c>
    </row>
    <row r="225" spans="1:21" s="263" customFormat="1" ht="17.100000000000001" customHeight="1">
      <c r="A225" s="451">
        <v>32</v>
      </c>
      <c r="B225" s="171" t="s">
        <v>8099</v>
      </c>
      <c r="C225" s="346" t="s">
        <v>8200</v>
      </c>
      <c r="D225" s="81" t="s">
        <v>8248</v>
      </c>
      <c r="E225" s="342" t="s">
        <v>1124</v>
      </c>
      <c r="F225" s="171" t="s">
        <v>278</v>
      </c>
      <c r="G225" s="293">
        <v>2011</v>
      </c>
      <c r="H225" s="75" t="s">
        <v>8203</v>
      </c>
      <c r="I225" s="81" t="s">
        <v>8219</v>
      </c>
      <c r="J225" s="109" t="s">
        <v>8249</v>
      </c>
      <c r="K225" s="171" t="s">
        <v>94</v>
      </c>
      <c r="L225" s="290">
        <v>892</v>
      </c>
      <c r="M225" s="402">
        <v>114967</v>
      </c>
      <c r="N225" s="156">
        <v>323988</v>
      </c>
      <c r="O225" s="156">
        <v>161320</v>
      </c>
      <c r="P225" s="251">
        <f t="shared" si="15"/>
        <v>485308</v>
      </c>
      <c r="Q225" s="169"/>
      <c r="R225" s="169"/>
      <c r="S225" s="114" t="s">
        <v>8472</v>
      </c>
      <c r="T225" s="182" t="s">
        <v>8250</v>
      </c>
      <c r="U225" s="182" t="s">
        <v>8251</v>
      </c>
    </row>
    <row r="226" spans="1:21" s="263" customFormat="1" ht="17.100000000000001" customHeight="1">
      <c r="A226" s="451">
        <v>33</v>
      </c>
      <c r="B226" s="171" t="s">
        <v>8099</v>
      </c>
      <c r="C226" s="171" t="s">
        <v>8253</v>
      </c>
      <c r="D226" s="81" t="s">
        <v>8254</v>
      </c>
      <c r="E226" s="342" t="s">
        <v>1124</v>
      </c>
      <c r="F226" s="171" t="s">
        <v>278</v>
      </c>
      <c r="G226" s="81">
        <v>1997</v>
      </c>
      <c r="H226" s="81" t="s">
        <v>8256</v>
      </c>
      <c r="I226" s="81" t="s">
        <v>8258</v>
      </c>
      <c r="J226" s="81" t="s">
        <v>8259</v>
      </c>
      <c r="K226" s="171" t="s">
        <v>94</v>
      </c>
      <c r="L226" s="290">
        <v>318.17</v>
      </c>
      <c r="M226" s="290">
        <v>4669</v>
      </c>
      <c r="N226" s="156">
        <v>184043</v>
      </c>
      <c r="O226" s="156">
        <v>8905</v>
      </c>
      <c r="P226" s="251">
        <f t="shared" si="15"/>
        <v>192948</v>
      </c>
      <c r="Q226" s="182"/>
      <c r="R226" s="188"/>
      <c r="S226" s="74" t="s">
        <v>1149</v>
      </c>
      <c r="T226" s="74" t="s">
        <v>8260</v>
      </c>
      <c r="U226" s="75" t="s">
        <v>8261</v>
      </c>
    </row>
    <row r="227" spans="1:21" s="263" customFormat="1" ht="17.100000000000001" customHeight="1">
      <c r="A227" s="451">
        <v>34</v>
      </c>
      <c r="B227" s="171" t="s">
        <v>8099</v>
      </c>
      <c r="C227" s="171" t="s">
        <v>8253</v>
      </c>
      <c r="D227" s="81" t="s">
        <v>8262</v>
      </c>
      <c r="E227" s="342" t="s">
        <v>1124</v>
      </c>
      <c r="F227" s="171" t="s">
        <v>278</v>
      </c>
      <c r="G227" s="81">
        <v>1999</v>
      </c>
      <c r="H227" s="81" t="s">
        <v>8256</v>
      </c>
      <c r="I227" s="81" t="s">
        <v>8263</v>
      </c>
      <c r="J227" s="81" t="s">
        <v>8264</v>
      </c>
      <c r="K227" s="171" t="s">
        <v>94</v>
      </c>
      <c r="L227" s="290">
        <v>542.70000000000005</v>
      </c>
      <c r="M227" s="290">
        <v>7092</v>
      </c>
      <c r="N227" s="156">
        <v>266491</v>
      </c>
      <c r="O227" s="156">
        <v>102834</v>
      </c>
      <c r="P227" s="251">
        <f t="shared" si="15"/>
        <v>369325</v>
      </c>
      <c r="Q227" s="182"/>
      <c r="R227" s="182"/>
      <c r="S227" s="182" t="s">
        <v>4925</v>
      </c>
      <c r="T227" s="74" t="s">
        <v>8265</v>
      </c>
      <c r="U227" s="182" t="s">
        <v>8266</v>
      </c>
    </row>
    <row r="228" spans="1:21" s="263" customFormat="1" ht="17.100000000000001" customHeight="1">
      <c r="A228" s="451">
        <v>35</v>
      </c>
      <c r="B228" s="171" t="s">
        <v>8099</v>
      </c>
      <c r="C228" s="171" t="s">
        <v>8253</v>
      </c>
      <c r="D228" s="342" t="s">
        <v>8267</v>
      </c>
      <c r="E228" s="342" t="s">
        <v>90</v>
      </c>
      <c r="F228" s="171" t="s">
        <v>1287</v>
      </c>
      <c r="G228" s="171">
        <v>2019</v>
      </c>
      <c r="H228" s="171" t="s">
        <v>8256</v>
      </c>
      <c r="I228" s="171" t="s">
        <v>8268</v>
      </c>
      <c r="J228" s="171" t="s">
        <v>8269</v>
      </c>
      <c r="K228" s="171" t="s">
        <v>343</v>
      </c>
      <c r="L228" s="540">
        <v>10566.93</v>
      </c>
      <c r="M228" s="540">
        <v>14562</v>
      </c>
      <c r="N228" s="542">
        <v>9329558</v>
      </c>
      <c r="O228" s="544">
        <v>3679319</v>
      </c>
      <c r="P228" s="544">
        <f>N228+O228</f>
        <v>13008877</v>
      </c>
      <c r="Q228" s="71" t="s">
        <v>49</v>
      </c>
      <c r="R228" s="71" t="s">
        <v>8270</v>
      </c>
      <c r="S228" s="71"/>
      <c r="T228" s="140"/>
      <c r="U228" s="71"/>
    </row>
    <row r="229" spans="1:21" s="263" customFormat="1" ht="17.100000000000001" customHeight="1">
      <c r="A229" s="451">
        <v>36</v>
      </c>
      <c r="B229" s="171" t="s">
        <v>8099</v>
      </c>
      <c r="C229" s="171" t="s">
        <v>8253</v>
      </c>
      <c r="D229" s="342" t="s">
        <v>8271</v>
      </c>
      <c r="E229" s="342" t="s">
        <v>90</v>
      </c>
      <c r="F229" s="171" t="s">
        <v>1831</v>
      </c>
      <c r="G229" s="171">
        <v>2019</v>
      </c>
      <c r="H229" s="171" t="s">
        <v>8256</v>
      </c>
      <c r="I229" s="171" t="s">
        <v>8268</v>
      </c>
      <c r="J229" s="171" t="s">
        <v>8269</v>
      </c>
      <c r="K229" s="171" t="s">
        <v>343</v>
      </c>
      <c r="L229" s="541"/>
      <c r="M229" s="541"/>
      <c r="N229" s="543"/>
      <c r="O229" s="545"/>
      <c r="P229" s="545"/>
      <c r="Q229" s="71" t="s">
        <v>49</v>
      </c>
      <c r="R229" s="71" t="s">
        <v>8270</v>
      </c>
      <c r="S229" s="71"/>
      <c r="T229" s="140"/>
      <c r="U229" s="71"/>
    </row>
    <row r="230" spans="1:21" s="263" customFormat="1" ht="17.100000000000001" customHeight="1">
      <c r="A230" s="451">
        <v>37</v>
      </c>
      <c r="B230" s="171" t="s">
        <v>8099</v>
      </c>
      <c r="C230" s="171" t="s">
        <v>8273</v>
      </c>
      <c r="D230" s="74" t="s">
        <v>8274</v>
      </c>
      <c r="E230" s="58" t="s">
        <v>1124</v>
      </c>
      <c r="F230" s="171" t="s">
        <v>278</v>
      </c>
      <c r="G230" s="81">
        <v>2008</v>
      </c>
      <c r="H230" s="81" t="s">
        <v>8275</v>
      </c>
      <c r="I230" s="81" t="s">
        <v>8276</v>
      </c>
      <c r="J230" s="81">
        <v>89</v>
      </c>
      <c r="K230" s="171" t="s">
        <v>186</v>
      </c>
      <c r="L230" s="290">
        <v>324.45</v>
      </c>
      <c r="M230" s="290">
        <v>6112</v>
      </c>
      <c r="N230" s="156">
        <v>114016</v>
      </c>
      <c r="O230" s="156">
        <v>38985</v>
      </c>
      <c r="P230" s="251">
        <f>N230+O230</f>
        <v>153001</v>
      </c>
      <c r="Q230" s="182"/>
      <c r="R230" s="154"/>
      <c r="S230" s="81" t="s">
        <v>374</v>
      </c>
      <c r="T230" s="154" t="s">
        <v>8277</v>
      </c>
      <c r="U230" s="81" t="s">
        <v>8278</v>
      </c>
    </row>
    <row r="231" spans="1:21" s="263" customFormat="1" ht="17.100000000000001" customHeight="1">
      <c r="A231" s="451">
        <v>38</v>
      </c>
      <c r="B231" s="171" t="s">
        <v>8099</v>
      </c>
      <c r="C231" s="171" t="s">
        <v>8273</v>
      </c>
      <c r="D231" s="81" t="s">
        <v>8280</v>
      </c>
      <c r="E231" s="58" t="s">
        <v>90</v>
      </c>
      <c r="F231" s="171" t="s">
        <v>278</v>
      </c>
      <c r="G231" s="81">
        <v>2015</v>
      </c>
      <c r="H231" s="81" t="s">
        <v>8275</v>
      </c>
      <c r="I231" s="81" t="s">
        <v>8281</v>
      </c>
      <c r="J231" s="81" t="s">
        <v>8282</v>
      </c>
      <c r="K231" s="171" t="s">
        <v>186</v>
      </c>
      <c r="L231" s="290">
        <v>976.54</v>
      </c>
      <c r="M231" s="290">
        <v>8129</v>
      </c>
      <c r="N231" s="156">
        <v>879046</v>
      </c>
      <c r="O231" s="156">
        <v>276316</v>
      </c>
      <c r="P231" s="251">
        <f t="shared" ref="P231:P293" si="16">N231+O231</f>
        <v>1155362</v>
      </c>
      <c r="Q231" s="182"/>
      <c r="R231" s="182"/>
      <c r="S231" s="182" t="s">
        <v>374</v>
      </c>
      <c r="T231" s="74" t="s">
        <v>8283</v>
      </c>
      <c r="U231" s="182" t="s">
        <v>8284</v>
      </c>
    </row>
    <row r="232" spans="1:21" s="263" customFormat="1" ht="17.100000000000001" customHeight="1">
      <c r="A232" s="451">
        <v>39</v>
      </c>
      <c r="B232" s="171" t="s">
        <v>8099</v>
      </c>
      <c r="C232" s="171" t="s">
        <v>8273</v>
      </c>
      <c r="D232" s="74" t="s">
        <v>8285</v>
      </c>
      <c r="E232" s="58" t="s">
        <v>90</v>
      </c>
      <c r="F232" s="171" t="s">
        <v>1287</v>
      </c>
      <c r="G232" s="171">
        <v>2021</v>
      </c>
      <c r="H232" s="171" t="s">
        <v>8286</v>
      </c>
      <c r="I232" s="171" t="s">
        <v>8287</v>
      </c>
      <c r="J232" s="452" t="s">
        <v>8288</v>
      </c>
      <c r="K232" s="171" t="s">
        <v>178</v>
      </c>
      <c r="L232" s="287">
        <v>5275.53</v>
      </c>
      <c r="M232" s="287">
        <v>15007</v>
      </c>
      <c r="N232" s="251">
        <v>31235</v>
      </c>
      <c r="O232" s="251">
        <v>274830</v>
      </c>
      <c r="P232" s="251">
        <f t="shared" si="16"/>
        <v>306065</v>
      </c>
      <c r="Q232" s="71" t="s">
        <v>49</v>
      </c>
      <c r="R232" s="71" t="s">
        <v>8289</v>
      </c>
      <c r="S232" s="71"/>
      <c r="T232" s="140"/>
      <c r="U232" s="71"/>
    </row>
    <row r="233" spans="1:21" s="263" customFormat="1" ht="17.100000000000001" customHeight="1">
      <c r="A233" s="451">
        <v>40</v>
      </c>
      <c r="B233" s="171" t="s">
        <v>8099</v>
      </c>
      <c r="C233" s="58" t="s">
        <v>8290</v>
      </c>
      <c r="D233" s="171" t="s">
        <v>8291</v>
      </c>
      <c r="E233" s="58" t="s">
        <v>1124</v>
      </c>
      <c r="F233" s="171" t="s">
        <v>278</v>
      </c>
      <c r="G233" s="114">
        <v>1992</v>
      </c>
      <c r="H233" s="171" t="s">
        <v>8293</v>
      </c>
      <c r="I233" s="171" t="s">
        <v>8294</v>
      </c>
      <c r="J233" s="171" t="s">
        <v>8295</v>
      </c>
      <c r="K233" s="171" t="s">
        <v>94</v>
      </c>
      <c r="L233" s="287" t="s">
        <v>8296</v>
      </c>
      <c r="M233" s="287">
        <v>1700.7</v>
      </c>
      <c r="N233" s="251"/>
      <c r="O233" s="251">
        <v>10271</v>
      </c>
      <c r="P233" s="251">
        <f t="shared" si="16"/>
        <v>10271</v>
      </c>
      <c r="Q233" s="71"/>
      <c r="R233" s="202"/>
      <c r="S233" s="58" t="s">
        <v>8297</v>
      </c>
      <c r="T233" s="58" t="s">
        <v>8298</v>
      </c>
      <c r="U233" s="69" t="s">
        <v>8299</v>
      </c>
    </row>
    <row r="234" spans="1:21" s="263" customFormat="1" ht="17.100000000000001" customHeight="1">
      <c r="A234" s="451">
        <v>41</v>
      </c>
      <c r="B234" s="171" t="s">
        <v>8099</v>
      </c>
      <c r="C234" s="58" t="s">
        <v>8290</v>
      </c>
      <c r="D234" s="171" t="s">
        <v>8300</v>
      </c>
      <c r="E234" s="58" t="s">
        <v>1124</v>
      </c>
      <c r="F234" s="171" t="s">
        <v>278</v>
      </c>
      <c r="G234" s="114">
        <v>1994</v>
      </c>
      <c r="H234" s="171" t="s">
        <v>8293</v>
      </c>
      <c r="I234" s="171" t="s">
        <v>8301</v>
      </c>
      <c r="J234" s="171" t="s">
        <v>8302</v>
      </c>
      <c r="K234" s="171" t="s">
        <v>178</v>
      </c>
      <c r="L234" s="287">
        <v>406.93</v>
      </c>
      <c r="M234" s="287">
        <v>6353</v>
      </c>
      <c r="N234" s="251">
        <v>48274</v>
      </c>
      <c r="O234" s="251">
        <v>66859</v>
      </c>
      <c r="P234" s="251">
        <f t="shared" si="16"/>
        <v>115133</v>
      </c>
      <c r="Q234" s="71"/>
      <c r="R234" s="202"/>
      <c r="S234" s="58" t="s">
        <v>374</v>
      </c>
      <c r="T234" s="58" t="s">
        <v>8303</v>
      </c>
      <c r="U234" s="69" t="s">
        <v>8304</v>
      </c>
    </row>
    <row r="235" spans="1:21" s="263" customFormat="1" ht="17.100000000000001" customHeight="1">
      <c r="A235" s="451">
        <v>42</v>
      </c>
      <c r="B235" s="171" t="s">
        <v>8099</v>
      </c>
      <c r="C235" s="58" t="s">
        <v>8290</v>
      </c>
      <c r="D235" s="171" t="s">
        <v>8305</v>
      </c>
      <c r="E235" s="58" t="s">
        <v>1124</v>
      </c>
      <c r="F235" s="171" t="s">
        <v>278</v>
      </c>
      <c r="G235" s="114">
        <v>1995</v>
      </c>
      <c r="H235" s="171" t="s">
        <v>8293</v>
      </c>
      <c r="I235" s="171" t="s">
        <v>8301</v>
      </c>
      <c r="J235" s="171" t="s">
        <v>8306</v>
      </c>
      <c r="K235" s="171" t="s">
        <v>94</v>
      </c>
      <c r="L235" s="287">
        <v>276.32</v>
      </c>
      <c r="M235" s="287">
        <v>3091</v>
      </c>
      <c r="N235" s="251">
        <v>56451</v>
      </c>
      <c r="O235" s="251">
        <v>24882</v>
      </c>
      <c r="P235" s="251">
        <f t="shared" si="16"/>
        <v>81333</v>
      </c>
      <c r="Q235" s="71"/>
      <c r="R235" s="202"/>
      <c r="S235" s="58" t="s">
        <v>374</v>
      </c>
      <c r="T235" s="58" t="s">
        <v>8307</v>
      </c>
      <c r="U235" s="69" t="s">
        <v>8308</v>
      </c>
    </row>
    <row r="236" spans="1:21" s="263" customFormat="1" ht="17.100000000000001" customHeight="1">
      <c r="A236" s="451">
        <v>43</v>
      </c>
      <c r="B236" s="171" t="s">
        <v>8099</v>
      </c>
      <c r="C236" s="58" t="s">
        <v>8290</v>
      </c>
      <c r="D236" s="171" t="s">
        <v>8309</v>
      </c>
      <c r="E236" s="58" t="s">
        <v>1124</v>
      </c>
      <c r="F236" s="171" t="s">
        <v>278</v>
      </c>
      <c r="G236" s="114">
        <v>1995</v>
      </c>
      <c r="H236" s="171" t="s">
        <v>8293</v>
      </c>
      <c r="I236" s="171" t="s">
        <v>8294</v>
      </c>
      <c r="J236" s="171" t="s">
        <v>8310</v>
      </c>
      <c r="K236" s="171" t="s">
        <v>94</v>
      </c>
      <c r="L236" s="287"/>
      <c r="M236" s="335">
        <v>6083</v>
      </c>
      <c r="N236" s="251"/>
      <c r="O236" s="251">
        <v>5759</v>
      </c>
      <c r="P236" s="251">
        <f t="shared" si="16"/>
        <v>5759</v>
      </c>
      <c r="Q236" s="71"/>
      <c r="R236" s="202"/>
      <c r="S236" s="58" t="s">
        <v>374</v>
      </c>
      <c r="T236" s="58" t="s">
        <v>8311</v>
      </c>
      <c r="U236" s="69" t="s">
        <v>8312</v>
      </c>
    </row>
    <row r="237" spans="1:21" s="263" customFormat="1" ht="17.100000000000001" customHeight="1">
      <c r="A237" s="451">
        <v>44</v>
      </c>
      <c r="B237" s="171" t="s">
        <v>8099</v>
      </c>
      <c r="C237" s="58" t="s">
        <v>8290</v>
      </c>
      <c r="D237" s="171" t="s">
        <v>8313</v>
      </c>
      <c r="E237" s="58" t="s">
        <v>1124</v>
      </c>
      <c r="F237" s="171" t="s">
        <v>278</v>
      </c>
      <c r="G237" s="114">
        <v>1999</v>
      </c>
      <c r="H237" s="171" t="s">
        <v>8293</v>
      </c>
      <c r="I237" s="171" t="s">
        <v>8301</v>
      </c>
      <c r="J237" s="171" t="s">
        <v>8314</v>
      </c>
      <c r="K237" s="171" t="s">
        <v>94</v>
      </c>
      <c r="L237" s="287">
        <v>526.29999999999995</v>
      </c>
      <c r="M237" s="287">
        <v>5875</v>
      </c>
      <c r="N237" s="251">
        <v>66190</v>
      </c>
      <c r="O237" s="251">
        <v>169200</v>
      </c>
      <c r="P237" s="251">
        <f t="shared" si="16"/>
        <v>235390</v>
      </c>
      <c r="Q237" s="71"/>
      <c r="R237" s="202"/>
      <c r="S237" s="58" t="s">
        <v>1149</v>
      </c>
      <c r="T237" s="58" t="s">
        <v>8315</v>
      </c>
      <c r="U237" s="69" t="s">
        <v>8316</v>
      </c>
    </row>
    <row r="238" spans="1:21" s="263" customFormat="1" ht="17.100000000000001" customHeight="1">
      <c r="A238" s="451">
        <v>45</v>
      </c>
      <c r="B238" s="171" t="s">
        <v>8099</v>
      </c>
      <c r="C238" s="58" t="s">
        <v>8290</v>
      </c>
      <c r="D238" s="171" t="s">
        <v>8317</v>
      </c>
      <c r="E238" s="58" t="s">
        <v>1124</v>
      </c>
      <c r="F238" s="171" t="s">
        <v>278</v>
      </c>
      <c r="G238" s="114">
        <v>2002</v>
      </c>
      <c r="H238" s="171" t="s">
        <v>8293</v>
      </c>
      <c r="I238" s="171" t="s">
        <v>8318</v>
      </c>
      <c r="J238" s="171" t="s">
        <v>8319</v>
      </c>
      <c r="K238" s="171" t="s">
        <v>94</v>
      </c>
      <c r="L238" s="287">
        <v>274</v>
      </c>
      <c r="M238" s="335">
        <v>11043</v>
      </c>
      <c r="N238" s="251">
        <v>141925</v>
      </c>
      <c r="O238" s="251">
        <v>23996</v>
      </c>
      <c r="P238" s="251">
        <f t="shared" si="16"/>
        <v>165921</v>
      </c>
      <c r="Q238" s="71"/>
      <c r="R238" s="202"/>
      <c r="S238" s="114" t="s">
        <v>8472</v>
      </c>
      <c r="T238" s="58" t="s">
        <v>8320</v>
      </c>
      <c r="U238" s="69" t="s">
        <v>8321</v>
      </c>
    </row>
    <row r="239" spans="1:21" s="263" customFormat="1" ht="17.100000000000001" customHeight="1">
      <c r="A239" s="451">
        <v>46</v>
      </c>
      <c r="B239" s="171" t="s">
        <v>8099</v>
      </c>
      <c r="C239" s="58" t="s">
        <v>8290</v>
      </c>
      <c r="D239" s="171" t="s">
        <v>8322</v>
      </c>
      <c r="E239" s="58" t="s">
        <v>1124</v>
      </c>
      <c r="F239" s="171" t="s">
        <v>278</v>
      </c>
      <c r="G239" s="114">
        <v>2003</v>
      </c>
      <c r="H239" s="171" t="s">
        <v>8293</v>
      </c>
      <c r="I239" s="171" t="s">
        <v>8323</v>
      </c>
      <c r="J239" s="171" t="s">
        <v>8324</v>
      </c>
      <c r="K239" s="171" t="s">
        <v>94</v>
      </c>
      <c r="L239" s="287"/>
      <c r="M239" s="287">
        <v>1227</v>
      </c>
      <c r="N239" s="251"/>
      <c r="O239" s="251">
        <v>5792</v>
      </c>
      <c r="P239" s="251">
        <f t="shared" si="16"/>
        <v>5792</v>
      </c>
      <c r="Q239" s="71"/>
      <c r="R239" s="71"/>
      <c r="S239" s="58" t="s">
        <v>374</v>
      </c>
      <c r="T239" s="58" t="s">
        <v>8325</v>
      </c>
      <c r="U239" s="71" t="s">
        <v>3082</v>
      </c>
    </row>
    <row r="240" spans="1:21" s="263" customFormat="1" ht="17.100000000000001" customHeight="1">
      <c r="A240" s="451">
        <v>47</v>
      </c>
      <c r="B240" s="171" t="s">
        <v>8099</v>
      </c>
      <c r="C240" s="58" t="s">
        <v>8326</v>
      </c>
      <c r="D240" s="171" t="s">
        <v>8327</v>
      </c>
      <c r="E240" s="58" t="s">
        <v>90</v>
      </c>
      <c r="F240" s="171" t="s">
        <v>1287</v>
      </c>
      <c r="G240" s="114">
        <v>2018</v>
      </c>
      <c r="H240" s="171" t="s">
        <v>8293</v>
      </c>
      <c r="I240" s="171" t="s">
        <v>8328</v>
      </c>
      <c r="J240" s="171" t="s">
        <v>8329</v>
      </c>
      <c r="K240" s="171" t="s">
        <v>178</v>
      </c>
      <c r="L240" s="287">
        <v>2445.1999999999998</v>
      </c>
      <c r="M240" s="287">
        <v>29707</v>
      </c>
      <c r="N240" s="251">
        <v>863498</v>
      </c>
      <c r="O240" s="251">
        <v>168112</v>
      </c>
      <c r="P240" s="251">
        <f t="shared" si="16"/>
        <v>1031610</v>
      </c>
      <c r="Q240" s="71"/>
      <c r="R240" s="71"/>
      <c r="S240" s="58" t="s">
        <v>374</v>
      </c>
      <c r="T240" s="58" t="s">
        <v>8330</v>
      </c>
      <c r="U240" s="71" t="s">
        <v>8331</v>
      </c>
    </row>
    <row r="241" spans="1:21" s="263" customFormat="1" ht="17.100000000000001" customHeight="1">
      <c r="A241" s="451">
        <v>48</v>
      </c>
      <c r="B241" s="171" t="s">
        <v>8099</v>
      </c>
      <c r="C241" s="74" t="s">
        <v>8326</v>
      </c>
      <c r="D241" s="171" t="s">
        <v>8332</v>
      </c>
      <c r="E241" s="58" t="s">
        <v>90</v>
      </c>
      <c r="F241" s="171" t="s">
        <v>1831</v>
      </c>
      <c r="G241" s="114">
        <v>2022</v>
      </c>
      <c r="H241" s="171" t="s">
        <v>8293</v>
      </c>
      <c r="I241" s="171" t="s">
        <v>8318</v>
      </c>
      <c r="J241" s="171" t="s">
        <v>8333</v>
      </c>
      <c r="K241" s="171" t="s">
        <v>178</v>
      </c>
      <c r="L241" s="287">
        <v>4184</v>
      </c>
      <c r="M241" s="287">
        <v>15597</v>
      </c>
      <c r="N241" s="251">
        <v>3166757</v>
      </c>
      <c r="O241" s="251">
        <v>210738</v>
      </c>
      <c r="P241" s="251">
        <f t="shared" si="16"/>
        <v>3377495</v>
      </c>
      <c r="Q241" s="71" t="s">
        <v>49</v>
      </c>
      <c r="R241" s="71" t="s">
        <v>8334</v>
      </c>
      <c r="S241" s="58"/>
      <c r="T241" s="58"/>
      <c r="U241" s="71"/>
    </row>
    <row r="242" spans="1:21" s="263" customFormat="1" ht="17.100000000000001" customHeight="1">
      <c r="A242" s="451">
        <v>49</v>
      </c>
      <c r="B242" s="171" t="s">
        <v>8099</v>
      </c>
      <c r="C242" s="74" t="s">
        <v>8326</v>
      </c>
      <c r="D242" s="74" t="s">
        <v>8335</v>
      </c>
      <c r="E242" s="58" t="s">
        <v>90</v>
      </c>
      <c r="F242" s="171" t="s">
        <v>1287</v>
      </c>
      <c r="G242" s="171">
        <v>2023</v>
      </c>
      <c r="H242" s="171" t="s">
        <v>8293</v>
      </c>
      <c r="I242" s="171" t="s">
        <v>8328</v>
      </c>
      <c r="J242" s="171" t="s">
        <v>8336</v>
      </c>
      <c r="K242" s="171" t="s">
        <v>178</v>
      </c>
      <c r="L242" s="287">
        <v>4198.6000000000004</v>
      </c>
      <c r="M242" s="287"/>
      <c r="N242" s="162">
        <v>1024292</v>
      </c>
      <c r="O242" s="162"/>
      <c r="P242" s="251">
        <f t="shared" si="16"/>
        <v>1024292</v>
      </c>
      <c r="Q242" s="71" t="s">
        <v>49</v>
      </c>
      <c r="R242" s="71" t="s">
        <v>8337</v>
      </c>
      <c r="S242" s="71"/>
      <c r="T242" s="140"/>
      <c r="U242" s="71"/>
    </row>
    <row r="243" spans="1:21" s="263" customFormat="1" ht="17.100000000000001" customHeight="1">
      <c r="A243" s="451">
        <v>50</v>
      </c>
      <c r="B243" s="171" t="s">
        <v>8099</v>
      </c>
      <c r="C243" s="58" t="s">
        <v>8338</v>
      </c>
      <c r="D243" s="171" t="s">
        <v>8339</v>
      </c>
      <c r="E243" s="58" t="s">
        <v>1124</v>
      </c>
      <c r="F243" s="171" t="s">
        <v>278</v>
      </c>
      <c r="G243" s="171">
        <v>2007</v>
      </c>
      <c r="H243" s="171" t="s">
        <v>8341</v>
      </c>
      <c r="I243" s="171" t="s">
        <v>8343</v>
      </c>
      <c r="J243" s="171" t="s">
        <v>8344</v>
      </c>
      <c r="K243" s="171" t="s">
        <v>94</v>
      </c>
      <c r="L243" s="287">
        <v>580.79999999999995</v>
      </c>
      <c r="M243" s="287">
        <v>6456</v>
      </c>
      <c r="N243" s="162">
        <v>18142</v>
      </c>
      <c r="O243" s="162">
        <v>67142</v>
      </c>
      <c r="P243" s="251">
        <f t="shared" si="16"/>
        <v>85284</v>
      </c>
      <c r="Q243" s="71"/>
      <c r="R243" s="202"/>
      <c r="S243" s="74" t="s">
        <v>374</v>
      </c>
      <c r="T243" s="74" t="s">
        <v>8206</v>
      </c>
      <c r="U243" s="75" t="s">
        <v>8345</v>
      </c>
    </row>
    <row r="244" spans="1:21" s="263" customFormat="1" ht="17.100000000000001" customHeight="1">
      <c r="A244" s="451">
        <v>51</v>
      </c>
      <c r="B244" s="171" t="s">
        <v>8099</v>
      </c>
      <c r="C244" s="58" t="s">
        <v>8338</v>
      </c>
      <c r="D244" s="171" t="s">
        <v>8346</v>
      </c>
      <c r="E244" s="58" t="s">
        <v>90</v>
      </c>
      <c r="F244" s="171" t="s">
        <v>278</v>
      </c>
      <c r="G244" s="171">
        <v>1999</v>
      </c>
      <c r="H244" s="171" t="s">
        <v>8341</v>
      </c>
      <c r="I244" s="171" t="s">
        <v>8343</v>
      </c>
      <c r="J244" s="171" t="s">
        <v>8347</v>
      </c>
      <c r="K244" s="171" t="s">
        <v>94</v>
      </c>
      <c r="L244" s="287">
        <v>874.43</v>
      </c>
      <c r="M244" s="287">
        <v>14063</v>
      </c>
      <c r="N244" s="162">
        <v>218520</v>
      </c>
      <c r="O244" s="162">
        <v>172114</v>
      </c>
      <c r="P244" s="251">
        <f t="shared" si="16"/>
        <v>390634</v>
      </c>
      <c r="Q244" s="71"/>
      <c r="R244" s="202"/>
      <c r="S244" s="114" t="s">
        <v>8472</v>
      </c>
      <c r="T244" s="74" t="s">
        <v>8348</v>
      </c>
      <c r="U244" s="75" t="s">
        <v>8349</v>
      </c>
    </row>
    <row r="245" spans="1:21" s="263" customFormat="1" ht="17.100000000000001" customHeight="1">
      <c r="A245" s="451">
        <v>52</v>
      </c>
      <c r="B245" s="171" t="s">
        <v>8099</v>
      </c>
      <c r="C245" s="58" t="s">
        <v>8338</v>
      </c>
      <c r="D245" s="171" t="s">
        <v>8350</v>
      </c>
      <c r="E245" s="58" t="s">
        <v>1124</v>
      </c>
      <c r="F245" s="171" t="s">
        <v>278</v>
      </c>
      <c r="G245" s="171">
        <v>1999</v>
      </c>
      <c r="H245" s="171" t="s">
        <v>8341</v>
      </c>
      <c r="I245" s="171" t="s">
        <v>8352</v>
      </c>
      <c r="J245" s="171" t="s">
        <v>8353</v>
      </c>
      <c r="K245" s="171" t="s">
        <v>94</v>
      </c>
      <c r="L245" s="287">
        <v>0</v>
      </c>
      <c r="M245" s="287">
        <v>4102</v>
      </c>
      <c r="N245" s="162">
        <v>0</v>
      </c>
      <c r="O245" s="162">
        <v>39421</v>
      </c>
      <c r="P245" s="251">
        <f t="shared" si="16"/>
        <v>39421</v>
      </c>
      <c r="Q245" s="71"/>
      <c r="R245" s="202"/>
      <c r="S245" s="74" t="s">
        <v>4925</v>
      </c>
      <c r="T245" s="74" t="s">
        <v>8354</v>
      </c>
      <c r="U245" s="75" t="s">
        <v>8355</v>
      </c>
    </row>
    <row r="246" spans="1:21" s="263" customFormat="1" ht="17.100000000000001" customHeight="1">
      <c r="A246" s="451">
        <v>53</v>
      </c>
      <c r="B246" s="171" t="s">
        <v>8099</v>
      </c>
      <c r="C246" s="58" t="s">
        <v>8338</v>
      </c>
      <c r="D246" s="171" t="s">
        <v>8356</v>
      </c>
      <c r="E246" s="58" t="s">
        <v>1124</v>
      </c>
      <c r="F246" s="171" t="s">
        <v>278</v>
      </c>
      <c r="G246" s="171">
        <v>2009</v>
      </c>
      <c r="H246" s="171" t="s">
        <v>8341</v>
      </c>
      <c r="I246" s="171" t="s">
        <v>8352</v>
      </c>
      <c r="J246" s="171" t="s">
        <v>8357</v>
      </c>
      <c r="K246" s="171" t="s">
        <v>94</v>
      </c>
      <c r="L246" s="287">
        <v>708.05</v>
      </c>
      <c r="M246" s="287">
        <v>9535</v>
      </c>
      <c r="N246" s="162">
        <v>219166</v>
      </c>
      <c r="O246" s="162">
        <v>117280</v>
      </c>
      <c r="P246" s="251">
        <f t="shared" si="16"/>
        <v>336446</v>
      </c>
      <c r="Q246" s="71"/>
      <c r="R246" s="202"/>
      <c r="S246" s="114" t="s">
        <v>8472</v>
      </c>
      <c r="T246" s="74" t="s">
        <v>8119</v>
      </c>
      <c r="U246" s="75" t="s">
        <v>8358</v>
      </c>
    </row>
    <row r="247" spans="1:21" s="263" customFormat="1" ht="17.100000000000001" customHeight="1">
      <c r="A247" s="451">
        <v>54</v>
      </c>
      <c r="B247" s="171" t="s">
        <v>8099</v>
      </c>
      <c r="C247" s="58" t="s">
        <v>8338</v>
      </c>
      <c r="D247" s="171" t="s">
        <v>8359</v>
      </c>
      <c r="E247" s="58" t="s">
        <v>1124</v>
      </c>
      <c r="F247" s="171" t="s">
        <v>278</v>
      </c>
      <c r="G247" s="171">
        <v>1999</v>
      </c>
      <c r="H247" s="171" t="s">
        <v>8341</v>
      </c>
      <c r="I247" s="171" t="s">
        <v>8360</v>
      </c>
      <c r="J247" s="171" t="s">
        <v>8361</v>
      </c>
      <c r="K247" s="171" t="s">
        <v>94</v>
      </c>
      <c r="L247" s="287">
        <v>678.41</v>
      </c>
      <c r="M247" s="287">
        <v>26713</v>
      </c>
      <c r="N247" s="162">
        <v>99361</v>
      </c>
      <c r="O247" s="162">
        <v>63251</v>
      </c>
      <c r="P247" s="251">
        <f t="shared" si="16"/>
        <v>162612</v>
      </c>
      <c r="Q247" s="71"/>
      <c r="R247" s="202"/>
      <c r="S247" s="74" t="s">
        <v>374</v>
      </c>
      <c r="T247" s="74" t="s">
        <v>8362</v>
      </c>
      <c r="U247" s="74" t="s">
        <v>8363</v>
      </c>
    </row>
    <row r="248" spans="1:21" s="263" customFormat="1" ht="17.100000000000001" customHeight="1">
      <c r="A248" s="451">
        <v>55</v>
      </c>
      <c r="B248" s="171" t="s">
        <v>8099</v>
      </c>
      <c r="C248" s="58" t="s">
        <v>8338</v>
      </c>
      <c r="D248" s="171" t="s">
        <v>8364</v>
      </c>
      <c r="E248" s="58" t="s">
        <v>1124</v>
      </c>
      <c r="F248" s="171" t="s">
        <v>278</v>
      </c>
      <c r="G248" s="171">
        <v>1994</v>
      </c>
      <c r="H248" s="171" t="s">
        <v>8341</v>
      </c>
      <c r="I248" s="171" t="s">
        <v>8366</v>
      </c>
      <c r="J248" s="171" t="s">
        <v>8367</v>
      </c>
      <c r="K248" s="171" t="s">
        <v>94</v>
      </c>
      <c r="L248" s="287">
        <v>627.66999999999996</v>
      </c>
      <c r="M248" s="287">
        <v>68086</v>
      </c>
      <c r="N248" s="162">
        <v>72591</v>
      </c>
      <c r="O248" s="162">
        <v>76522</v>
      </c>
      <c r="P248" s="251">
        <f t="shared" si="16"/>
        <v>149113</v>
      </c>
      <c r="Q248" s="71"/>
      <c r="R248" s="202"/>
      <c r="S248" s="74" t="s">
        <v>374</v>
      </c>
      <c r="T248" s="74" t="s">
        <v>8368</v>
      </c>
      <c r="U248" s="75" t="s">
        <v>8355</v>
      </c>
    </row>
    <row r="249" spans="1:21" s="263" customFormat="1" ht="17.100000000000001" customHeight="1">
      <c r="A249" s="451">
        <v>56</v>
      </c>
      <c r="B249" s="171" t="s">
        <v>8099</v>
      </c>
      <c r="C249" s="58" t="s">
        <v>8338</v>
      </c>
      <c r="D249" s="171" t="s">
        <v>8369</v>
      </c>
      <c r="E249" s="58" t="s">
        <v>1124</v>
      </c>
      <c r="F249" s="171" t="s">
        <v>278</v>
      </c>
      <c r="G249" s="171">
        <v>1997</v>
      </c>
      <c r="H249" s="171" t="s">
        <v>8341</v>
      </c>
      <c r="I249" s="171" t="s">
        <v>8352</v>
      </c>
      <c r="J249" s="171" t="s">
        <v>8370</v>
      </c>
      <c r="K249" s="171" t="s">
        <v>94</v>
      </c>
      <c r="L249" s="287">
        <v>188</v>
      </c>
      <c r="M249" s="287">
        <v>5112</v>
      </c>
      <c r="N249" s="162">
        <v>10165</v>
      </c>
      <c r="O249" s="162">
        <v>87257</v>
      </c>
      <c r="P249" s="251">
        <f t="shared" si="16"/>
        <v>97422</v>
      </c>
      <c r="Q249" s="71"/>
      <c r="R249" s="202"/>
      <c r="S249" s="74" t="s">
        <v>374</v>
      </c>
      <c r="T249" s="74" t="s">
        <v>8371</v>
      </c>
      <c r="U249" s="75" t="s">
        <v>8372</v>
      </c>
    </row>
    <row r="250" spans="1:21" s="263" customFormat="1" ht="17.100000000000001" customHeight="1">
      <c r="A250" s="451">
        <v>57</v>
      </c>
      <c r="B250" s="171" t="s">
        <v>8099</v>
      </c>
      <c r="C250" s="58" t="s">
        <v>8338</v>
      </c>
      <c r="D250" s="171" t="s">
        <v>8373</v>
      </c>
      <c r="E250" s="58" t="s">
        <v>1124</v>
      </c>
      <c r="F250" s="171" t="s">
        <v>278</v>
      </c>
      <c r="G250" s="171">
        <v>1996</v>
      </c>
      <c r="H250" s="171" t="s">
        <v>8341</v>
      </c>
      <c r="I250" s="171" t="s">
        <v>8360</v>
      </c>
      <c r="J250" s="171" t="s">
        <v>8374</v>
      </c>
      <c r="K250" s="171" t="s">
        <v>94</v>
      </c>
      <c r="L250" s="287">
        <v>0</v>
      </c>
      <c r="M250" s="287">
        <v>13959</v>
      </c>
      <c r="N250" s="162">
        <v>0</v>
      </c>
      <c r="O250" s="162">
        <v>240095</v>
      </c>
      <c r="P250" s="251">
        <f t="shared" si="16"/>
        <v>240095</v>
      </c>
      <c r="Q250" s="71"/>
      <c r="R250" s="202"/>
      <c r="S250" s="74" t="s">
        <v>374</v>
      </c>
      <c r="T250" s="74" t="s">
        <v>8375</v>
      </c>
      <c r="U250" s="74" t="s">
        <v>8376</v>
      </c>
    </row>
    <row r="251" spans="1:21" s="263" customFormat="1" ht="17.100000000000001" customHeight="1">
      <c r="A251" s="451">
        <v>58</v>
      </c>
      <c r="B251" s="171" t="s">
        <v>8099</v>
      </c>
      <c r="C251" s="348" t="s">
        <v>8338</v>
      </c>
      <c r="D251" s="171" t="s">
        <v>8377</v>
      </c>
      <c r="E251" s="342" t="s">
        <v>1124</v>
      </c>
      <c r="F251" s="171" t="s">
        <v>278</v>
      </c>
      <c r="G251" s="171">
        <v>1999</v>
      </c>
      <c r="H251" s="171" t="s">
        <v>8341</v>
      </c>
      <c r="I251" s="171" t="s">
        <v>2953</v>
      </c>
      <c r="J251" s="171" t="s">
        <v>8378</v>
      </c>
      <c r="K251" s="171" t="s">
        <v>94</v>
      </c>
      <c r="L251" s="287">
        <v>560.32000000000005</v>
      </c>
      <c r="M251" s="287">
        <v>11565</v>
      </c>
      <c r="N251" s="162">
        <v>80999</v>
      </c>
      <c r="O251" s="162">
        <v>239235</v>
      </c>
      <c r="P251" s="251">
        <f t="shared" si="16"/>
        <v>320234</v>
      </c>
      <c r="Q251" s="71"/>
      <c r="R251" s="202"/>
      <c r="S251" s="74" t="s">
        <v>4925</v>
      </c>
      <c r="T251" s="74" t="s">
        <v>8379</v>
      </c>
      <c r="U251" s="75" t="s">
        <v>8380</v>
      </c>
    </row>
    <row r="252" spans="1:21" s="263" customFormat="1" ht="17.100000000000001" customHeight="1">
      <c r="A252" s="451">
        <v>59</v>
      </c>
      <c r="B252" s="171" t="s">
        <v>8099</v>
      </c>
      <c r="C252" s="348" t="s">
        <v>8338</v>
      </c>
      <c r="D252" s="171" t="s">
        <v>8381</v>
      </c>
      <c r="E252" s="342" t="s">
        <v>1124</v>
      </c>
      <c r="F252" s="171" t="s">
        <v>278</v>
      </c>
      <c r="G252" s="171">
        <v>1994</v>
      </c>
      <c r="H252" s="171" t="s">
        <v>8341</v>
      </c>
      <c r="I252" s="171" t="s">
        <v>8382</v>
      </c>
      <c r="J252" s="171" t="s">
        <v>8383</v>
      </c>
      <c r="K252" s="171" t="s">
        <v>178</v>
      </c>
      <c r="L252" s="287">
        <v>166.88</v>
      </c>
      <c r="M252" s="287">
        <v>4077</v>
      </c>
      <c r="N252" s="162">
        <v>50999</v>
      </c>
      <c r="O252" s="162">
        <v>39299</v>
      </c>
      <c r="P252" s="251">
        <f t="shared" si="16"/>
        <v>90298</v>
      </c>
      <c r="Q252" s="71"/>
      <c r="R252" s="202"/>
      <c r="S252" s="74" t="s">
        <v>4925</v>
      </c>
      <c r="T252" s="74" t="s">
        <v>8119</v>
      </c>
      <c r="U252" s="75" t="s">
        <v>8384</v>
      </c>
    </row>
    <row r="253" spans="1:21" s="263" customFormat="1" ht="17.100000000000001" customHeight="1">
      <c r="A253" s="451">
        <v>60</v>
      </c>
      <c r="B253" s="171" t="s">
        <v>8099</v>
      </c>
      <c r="C253" s="348" t="s">
        <v>8338</v>
      </c>
      <c r="D253" s="171" t="s">
        <v>8385</v>
      </c>
      <c r="E253" s="342" t="s">
        <v>1124</v>
      </c>
      <c r="F253" s="171" t="s">
        <v>278</v>
      </c>
      <c r="G253" s="171">
        <v>1995</v>
      </c>
      <c r="H253" s="171" t="s">
        <v>8341</v>
      </c>
      <c r="I253" s="171" t="s">
        <v>8382</v>
      </c>
      <c r="J253" s="171" t="s">
        <v>8386</v>
      </c>
      <c r="K253" s="171" t="s">
        <v>94</v>
      </c>
      <c r="L253" s="287">
        <v>142.80000000000001</v>
      </c>
      <c r="M253" s="287">
        <v>7329</v>
      </c>
      <c r="N253" s="162">
        <v>68888</v>
      </c>
      <c r="O253" s="162">
        <v>71484</v>
      </c>
      <c r="P253" s="251">
        <f t="shared" si="16"/>
        <v>140372</v>
      </c>
      <c r="Q253" s="71"/>
      <c r="R253" s="202"/>
      <c r="S253" s="114" t="s">
        <v>8472</v>
      </c>
      <c r="T253" s="74" t="s">
        <v>8387</v>
      </c>
      <c r="U253" s="75" t="s">
        <v>8388</v>
      </c>
    </row>
    <row r="254" spans="1:21" s="263" customFormat="1" ht="17.100000000000001" customHeight="1">
      <c r="A254" s="451">
        <v>61</v>
      </c>
      <c r="B254" s="171" t="s">
        <v>8099</v>
      </c>
      <c r="C254" s="348" t="s">
        <v>8338</v>
      </c>
      <c r="D254" s="171" t="s">
        <v>8389</v>
      </c>
      <c r="E254" s="342" t="s">
        <v>1124</v>
      </c>
      <c r="F254" s="171" t="s">
        <v>278</v>
      </c>
      <c r="G254" s="171">
        <v>1994</v>
      </c>
      <c r="H254" s="171" t="s">
        <v>8341</v>
      </c>
      <c r="I254" s="171" t="s">
        <v>8382</v>
      </c>
      <c r="J254" s="171" t="s">
        <v>8390</v>
      </c>
      <c r="K254" s="171" t="s">
        <v>94</v>
      </c>
      <c r="L254" s="287">
        <v>520.83000000000004</v>
      </c>
      <c r="M254" s="287">
        <v>69986</v>
      </c>
      <c r="N254" s="162">
        <v>103978</v>
      </c>
      <c r="O254" s="162">
        <v>107727</v>
      </c>
      <c r="P254" s="251">
        <f t="shared" si="16"/>
        <v>211705</v>
      </c>
      <c r="Q254" s="71"/>
      <c r="R254" s="202"/>
      <c r="S254" s="74" t="s">
        <v>4925</v>
      </c>
      <c r="T254" s="74" t="s">
        <v>8391</v>
      </c>
      <c r="U254" s="75" t="s">
        <v>8392</v>
      </c>
    </row>
    <row r="255" spans="1:21" s="263" customFormat="1" ht="17.100000000000001" customHeight="1">
      <c r="A255" s="451">
        <v>62</v>
      </c>
      <c r="B255" s="171" t="s">
        <v>8099</v>
      </c>
      <c r="C255" s="348" t="s">
        <v>8338</v>
      </c>
      <c r="D255" s="171" t="s">
        <v>8393</v>
      </c>
      <c r="E255" s="342" t="s">
        <v>1124</v>
      </c>
      <c r="F255" s="171" t="s">
        <v>278</v>
      </c>
      <c r="G255" s="171">
        <v>1998</v>
      </c>
      <c r="H255" s="171" t="s">
        <v>8341</v>
      </c>
      <c r="I255" s="171" t="s">
        <v>8395</v>
      </c>
      <c r="J255" s="171" t="s">
        <v>8396</v>
      </c>
      <c r="K255" s="171" t="s">
        <v>343</v>
      </c>
      <c r="L255" s="287">
        <v>234</v>
      </c>
      <c r="M255" s="287">
        <v>5159</v>
      </c>
      <c r="N255" s="162">
        <v>83566</v>
      </c>
      <c r="O255" s="162">
        <v>36100</v>
      </c>
      <c r="P255" s="251">
        <f t="shared" si="16"/>
        <v>119666</v>
      </c>
      <c r="Q255" s="71"/>
      <c r="R255" s="202"/>
      <c r="S255" s="114" t="s">
        <v>8472</v>
      </c>
      <c r="T255" s="74" t="s">
        <v>8397</v>
      </c>
      <c r="U255" s="75" t="s">
        <v>8398</v>
      </c>
    </row>
    <row r="256" spans="1:21" s="263" customFormat="1" ht="17.100000000000001" customHeight="1">
      <c r="A256" s="451">
        <v>63</v>
      </c>
      <c r="B256" s="171" t="s">
        <v>8099</v>
      </c>
      <c r="C256" s="348" t="s">
        <v>8338</v>
      </c>
      <c r="D256" s="171" t="s">
        <v>8399</v>
      </c>
      <c r="E256" s="342" t="s">
        <v>1124</v>
      </c>
      <c r="F256" s="171" t="s">
        <v>278</v>
      </c>
      <c r="G256" s="171">
        <v>1994</v>
      </c>
      <c r="H256" s="171" t="s">
        <v>8341</v>
      </c>
      <c r="I256" s="171" t="s">
        <v>8400</v>
      </c>
      <c r="J256" s="171" t="s">
        <v>8401</v>
      </c>
      <c r="K256" s="171" t="s">
        <v>178</v>
      </c>
      <c r="L256" s="287">
        <v>1094.6400000000001</v>
      </c>
      <c r="M256" s="287">
        <v>170120</v>
      </c>
      <c r="N256" s="162">
        <v>161928</v>
      </c>
      <c r="O256" s="162">
        <v>285874</v>
      </c>
      <c r="P256" s="251">
        <f t="shared" si="16"/>
        <v>447802</v>
      </c>
      <c r="Q256" s="71"/>
      <c r="R256" s="202"/>
      <c r="S256" s="74" t="s">
        <v>374</v>
      </c>
      <c r="T256" s="74" t="s">
        <v>8402</v>
      </c>
      <c r="U256" s="75" t="s">
        <v>8403</v>
      </c>
    </row>
    <row r="257" spans="1:21" s="263" customFormat="1" ht="17.100000000000001" customHeight="1">
      <c r="A257" s="451">
        <v>64</v>
      </c>
      <c r="B257" s="171" t="s">
        <v>8099</v>
      </c>
      <c r="C257" s="348" t="s">
        <v>8338</v>
      </c>
      <c r="D257" s="171" t="s">
        <v>8404</v>
      </c>
      <c r="E257" s="342" t="s">
        <v>1124</v>
      </c>
      <c r="F257" s="171" t="s">
        <v>278</v>
      </c>
      <c r="G257" s="171">
        <v>1994</v>
      </c>
      <c r="H257" s="171" t="s">
        <v>8341</v>
      </c>
      <c r="I257" s="171" t="s">
        <v>8400</v>
      </c>
      <c r="J257" s="171" t="s">
        <v>8405</v>
      </c>
      <c r="K257" s="171" t="s">
        <v>94</v>
      </c>
      <c r="L257" s="287">
        <v>0</v>
      </c>
      <c r="M257" s="287">
        <v>7131</v>
      </c>
      <c r="N257" s="162">
        <v>0</v>
      </c>
      <c r="O257" s="162">
        <v>162587</v>
      </c>
      <c r="P257" s="251">
        <f t="shared" si="16"/>
        <v>162587</v>
      </c>
      <c r="Q257" s="71"/>
      <c r="R257" s="202"/>
      <c r="S257" s="74" t="s">
        <v>4925</v>
      </c>
      <c r="T257" s="74" t="s">
        <v>8406</v>
      </c>
      <c r="U257" s="75" t="s">
        <v>8407</v>
      </c>
    </row>
    <row r="258" spans="1:21" s="263" customFormat="1" ht="17.100000000000001" customHeight="1">
      <c r="A258" s="451">
        <v>65</v>
      </c>
      <c r="B258" s="171" t="s">
        <v>8099</v>
      </c>
      <c r="C258" s="348" t="s">
        <v>8338</v>
      </c>
      <c r="D258" s="171" t="s">
        <v>8408</v>
      </c>
      <c r="E258" s="342" t="s">
        <v>1124</v>
      </c>
      <c r="F258" s="171" t="s">
        <v>278</v>
      </c>
      <c r="G258" s="171">
        <v>1993</v>
      </c>
      <c r="H258" s="171" t="s">
        <v>8341</v>
      </c>
      <c r="I258" s="171" t="s">
        <v>8400</v>
      </c>
      <c r="J258" s="171" t="s">
        <v>8409</v>
      </c>
      <c r="K258" s="171" t="s">
        <v>94</v>
      </c>
      <c r="L258" s="287">
        <v>242.25</v>
      </c>
      <c r="M258" s="287">
        <v>63538</v>
      </c>
      <c r="N258" s="162">
        <v>10085</v>
      </c>
      <c r="O258" s="162">
        <v>93994</v>
      </c>
      <c r="P258" s="251">
        <f t="shared" si="16"/>
        <v>104079</v>
      </c>
      <c r="Q258" s="71"/>
      <c r="R258" s="202"/>
      <c r="S258" s="114" t="s">
        <v>8472</v>
      </c>
      <c r="T258" s="74" t="s">
        <v>8410</v>
      </c>
      <c r="U258" s="75" t="s">
        <v>8411</v>
      </c>
    </row>
    <row r="259" spans="1:21" s="263" customFormat="1" ht="17.100000000000001" customHeight="1">
      <c r="A259" s="451">
        <v>66</v>
      </c>
      <c r="B259" s="171" t="s">
        <v>8099</v>
      </c>
      <c r="C259" s="348" t="s">
        <v>8338</v>
      </c>
      <c r="D259" s="171" t="s">
        <v>8412</v>
      </c>
      <c r="E259" s="342" t="s">
        <v>1124</v>
      </c>
      <c r="F259" s="171" t="s">
        <v>278</v>
      </c>
      <c r="G259" s="171">
        <v>1999</v>
      </c>
      <c r="H259" s="171" t="s">
        <v>8341</v>
      </c>
      <c r="I259" s="171" t="s">
        <v>8400</v>
      </c>
      <c r="J259" s="171" t="s">
        <v>8413</v>
      </c>
      <c r="K259" s="171" t="s">
        <v>94</v>
      </c>
      <c r="L259" s="287">
        <v>36</v>
      </c>
      <c r="M259" s="287">
        <v>91248</v>
      </c>
      <c r="N259" s="162">
        <v>1269</v>
      </c>
      <c r="O259" s="162">
        <v>53188</v>
      </c>
      <c r="P259" s="251">
        <f t="shared" si="16"/>
        <v>54457</v>
      </c>
      <c r="Q259" s="71"/>
      <c r="R259" s="202"/>
      <c r="S259" s="74" t="s">
        <v>374</v>
      </c>
      <c r="T259" s="74" t="s">
        <v>8414</v>
      </c>
      <c r="U259" s="75" t="s">
        <v>8415</v>
      </c>
    </row>
    <row r="260" spans="1:21" s="263" customFormat="1" ht="17.100000000000001" customHeight="1">
      <c r="A260" s="451">
        <v>67</v>
      </c>
      <c r="B260" s="171" t="s">
        <v>8099</v>
      </c>
      <c r="C260" s="348" t="s">
        <v>8338</v>
      </c>
      <c r="D260" s="171" t="s">
        <v>8416</v>
      </c>
      <c r="E260" s="342" t="s">
        <v>1124</v>
      </c>
      <c r="F260" s="171" t="s">
        <v>278</v>
      </c>
      <c r="G260" s="171">
        <v>1997</v>
      </c>
      <c r="H260" s="171" t="s">
        <v>8341</v>
      </c>
      <c r="I260" s="171" t="s">
        <v>8400</v>
      </c>
      <c r="J260" s="171" t="s">
        <v>8417</v>
      </c>
      <c r="K260" s="171" t="s">
        <v>178</v>
      </c>
      <c r="L260" s="287">
        <v>259.44</v>
      </c>
      <c r="M260" s="287">
        <v>5721</v>
      </c>
      <c r="N260" s="162">
        <v>88699</v>
      </c>
      <c r="O260" s="162">
        <v>31901</v>
      </c>
      <c r="P260" s="251">
        <f t="shared" si="16"/>
        <v>120600</v>
      </c>
      <c r="Q260" s="71"/>
      <c r="R260" s="202"/>
      <c r="S260" s="74" t="s">
        <v>4925</v>
      </c>
      <c r="T260" s="74" t="s">
        <v>8418</v>
      </c>
      <c r="U260" s="75" t="s">
        <v>7348</v>
      </c>
    </row>
    <row r="261" spans="1:21" s="263" customFormat="1" ht="17.100000000000001" customHeight="1">
      <c r="A261" s="451">
        <v>68</v>
      </c>
      <c r="B261" s="171" t="s">
        <v>8099</v>
      </c>
      <c r="C261" s="348" t="s">
        <v>8338</v>
      </c>
      <c r="D261" s="171" t="s">
        <v>8419</v>
      </c>
      <c r="E261" s="342" t="s">
        <v>1124</v>
      </c>
      <c r="F261" s="171" t="s">
        <v>278</v>
      </c>
      <c r="G261" s="171">
        <v>2012</v>
      </c>
      <c r="H261" s="171" t="s">
        <v>8341</v>
      </c>
      <c r="I261" s="171" t="s">
        <v>8400</v>
      </c>
      <c r="J261" s="171" t="s">
        <v>8420</v>
      </c>
      <c r="K261" s="171" t="s">
        <v>94</v>
      </c>
      <c r="L261" s="287">
        <v>550.42999999999995</v>
      </c>
      <c r="M261" s="287">
        <v>271964</v>
      </c>
      <c r="N261" s="162">
        <v>200573</v>
      </c>
      <c r="O261" s="162">
        <v>260897</v>
      </c>
      <c r="P261" s="251">
        <f t="shared" si="16"/>
        <v>461470</v>
      </c>
      <c r="Q261" s="71"/>
      <c r="R261" s="71"/>
      <c r="S261" s="182" t="s">
        <v>4925</v>
      </c>
      <c r="T261" s="74" t="s">
        <v>8421</v>
      </c>
      <c r="U261" s="182" t="s">
        <v>8422</v>
      </c>
    </row>
    <row r="262" spans="1:21" s="263" customFormat="1" ht="17.100000000000001" customHeight="1">
      <c r="A262" s="451">
        <v>69</v>
      </c>
      <c r="B262" s="171" t="s">
        <v>8099</v>
      </c>
      <c r="C262" s="348" t="s">
        <v>8338</v>
      </c>
      <c r="D262" s="171" t="s">
        <v>8423</v>
      </c>
      <c r="E262" s="342" t="s">
        <v>1124</v>
      </c>
      <c r="F262" s="171" t="s">
        <v>278</v>
      </c>
      <c r="G262" s="171">
        <v>2015</v>
      </c>
      <c r="H262" s="171" t="s">
        <v>8341</v>
      </c>
      <c r="I262" s="171" t="s">
        <v>8395</v>
      </c>
      <c r="J262" s="171" t="s">
        <v>8424</v>
      </c>
      <c r="K262" s="171" t="s">
        <v>343</v>
      </c>
      <c r="L262" s="287">
        <v>880.36</v>
      </c>
      <c r="M262" s="287">
        <v>13703</v>
      </c>
      <c r="N262" s="162">
        <v>396432</v>
      </c>
      <c r="O262" s="162">
        <v>131225</v>
      </c>
      <c r="P262" s="251">
        <f t="shared" si="16"/>
        <v>527657</v>
      </c>
      <c r="Q262" s="71"/>
      <c r="R262" s="71"/>
      <c r="S262" s="289" t="s">
        <v>1149</v>
      </c>
      <c r="T262" s="74" t="s">
        <v>8425</v>
      </c>
      <c r="U262" s="182" t="s">
        <v>8426</v>
      </c>
    </row>
    <row r="263" spans="1:21" s="263" customFormat="1" ht="17.100000000000001" customHeight="1">
      <c r="A263" s="451">
        <v>70</v>
      </c>
      <c r="B263" s="171" t="s">
        <v>8099</v>
      </c>
      <c r="C263" s="348" t="s">
        <v>8338</v>
      </c>
      <c r="D263" s="171" t="s">
        <v>8427</v>
      </c>
      <c r="E263" s="342" t="s">
        <v>1124</v>
      </c>
      <c r="F263" s="171" t="s">
        <v>278</v>
      </c>
      <c r="G263" s="171">
        <v>2009</v>
      </c>
      <c r="H263" s="171" t="s">
        <v>8341</v>
      </c>
      <c r="I263" s="171" t="s">
        <v>8400</v>
      </c>
      <c r="J263" s="171" t="s">
        <v>8428</v>
      </c>
      <c r="K263" s="171" t="s">
        <v>94</v>
      </c>
      <c r="L263" s="287">
        <v>1205.1400000000001</v>
      </c>
      <c r="M263" s="287">
        <v>9117</v>
      </c>
      <c r="N263" s="162">
        <v>181421</v>
      </c>
      <c r="O263" s="162">
        <v>57650</v>
      </c>
      <c r="P263" s="251">
        <f t="shared" si="16"/>
        <v>239071</v>
      </c>
      <c r="Q263" s="71"/>
      <c r="R263" s="71"/>
      <c r="S263" s="182" t="s">
        <v>374</v>
      </c>
      <c r="T263" s="74" t="s">
        <v>8429</v>
      </c>
      <c r="U263" s="349" t="s">
        <v>8430</v>
      </c>
    </row>
    <row r="264" spans="1:21" s="263" customFormat="1" ht="17.100000000000001" customHeight="1">
      <c r="A264" s="451">
        <v>71</v>
      </c>
      <c r="B264" s="171" t="s">
        <v>8099</v>
      </c>
      <c r="C264" s="348" t="s">
        <v>8338</v>
      </c>
      <c r="D264" s="171" t="s">
        <v>8431</v>
      </c>
      <c r="E264" s="342" t="s">
        <v>1124</v>
      </c>
      <c r="F264" s="171" t="s">
        <v>278</v>
      </c>
      <c r="G264" s="171">
        <v>1994</v>
      </c>
      <c r="H264" s="171" t="s">
        <v>8341</v>
      </c>
      <c r="I264" s="171" t="s">
        <v>8400</v>
      </c>
      <c r="J264" s="171" t="s">
        <v>8432</v>
      </c>
      <c r="K264" s="171" t="s">
        <v>94</v>
      </c>
      <c r="L264" s="287">
        <v>220.93</v>
      </c>
      <c r="M264" s="287">
        <v>22060</v>
      </c>
      <c r="N264" s="162">
        <v>100525</v>
      </c>
      <c r="O264" s="162">
        <v>138807</v>
      </c>
      <c r="P264" s="251">
        <f t="shared" si="16"/>
        <v>239332</v>
      </c>
      <c r="Q264" s="71"/>
      <c r="R264" s="71"/>
      <c r="S264" s="182" t="s">
        <v>374</v>
      </c>
      <c r="T264" s="74" t="s">
        <v>8433</v>
      </c>
      <c r="U264" s="349" t="s">
        <v>8434</v>
      </c>
    </row>
    <row r="265" spans="1:21" s="263" customFormat="1" ht="17.100000000000001" customHeight="1">
      <c r="A265" s="451">
        <v>72</v>
      </c>
      <c r="B265" s="171" t="s">
        <v>8099</v>
      </c>
      <c r="C265" s="348" t="s">
        <v>8338</v>
      </c>
      <c r="D265" s="171" t="s">
        <v>8435</v>
      </c>
      <c r="E265" s="342" t="s">
        <v>1124</v>
      </c>
      <c r="F265" s="171" t="s">
        <v>278</v>
      </c>
      <c r="G265" s="171">
        <v>1994</v>
      </c>
      <c r="H265" s="171" t="s">
        <v>8341</v>
      </c>
      <c r="I265" s="171" t="s">
        <v>8437</v>
      </c>
      <c r="J265" s="171" t="s">
        <v>8438</v>
      </c>
      <c r="K265" s="171" t="s">
        <v>94</v>
      </c>
      <c r="L265" s="287">
        <v>0</v>
      </c>
      <c r="M265" s="287">
        <v>10955</v>
      </c>
      <c r="N265" s="162">
        <v>0</v>
      </c>
      <c r="O265" s="162">
        <v>239019</v>
      </c>
      <c r="P265" s="251">
        <f t="shared" si="16"/>
        <v>239019</v>
      </c>
      <c r="Q265" s="71"/>
      <c r="R265" s="71"/>
      <c r="S265" s="182" t="s">
        <v>4925</v>
      </c>
      <c r="T265" s="74" t="s">
        <v>8439</v>
      </c>
      <c r="U265" s="75" t="s">
        <v>8440</v>
      </c>
    </row>
    <row r="266" spans="1:21" s="263" customFormat="1" ht="17.100000000000001" customHeight="1">
      <c r="A266" s="451">
        <v>73</v>
      </c>
      <c r="B266" s="171" t="s">
        <v>8099</v>
      </c>
      <c r="C266" s="348" t="s">
        <v>8338</v>
      </c>
      <c r="D266" s="171" t="s">
        <v>8441</v>
      </c>
      <c r="E266" s="342" t="s">
        <v>1124</v>
      </c>
      <c r="F266" s="171" t="s">
        <v>278</v>
      </c>
      <c r="G266" s="171">
        <v>1994</v>
      </c>
      <c r="H266" s="171" t="s">
        <v>8341</v>
      </c>
      <c r="I266" s="171" t="s">
        <v>8343</v>
      </c>
      <c r="J266" s="171" t="s">
        <v>8442</v>
      </c>
      <c r="K266" s="171" t="s">
        <v>94</v>
      </c>
      <c r="L266" s="287">
        <v>0</v>
      </c>
      <c r="M266" s="287">
        <v>6551</v>
      </c>
      <c r="N266" s="162">
        <v>0</v>
      </c>
      <c r="O266" s="162">
        <v>112426</v>
      </c>
      <c r="P266" s="251">
        <f t="shared" si="16"/>
        <v>112426</v>
      </c>
      <c r="Q266" s="71"/>
      <c r="R266" s="71"/>
      <c r="S266" s="182" t="s">
        <v>374</v>
      </c>
      <c r="T266" s="74" t="s">
        <v>8206</v>
      </c>
      <c r="U266" s="75" t="s">
        <v>8443</v>
      </c>
    </row>
    <row r="267" spans="1:21" s="263" customFormat="1" ht="17.100000000000001" customHeight="1">
      <c r="A267" s="451">
        <v>74</v>
      </c>
      <c r="B267" s="171" t="s">
        <v>8099</v>
      </c>
      <c r="C267" s="348" t="s">
        <v>8338</v>
      </c>
      <c r="D267" s="171" t="s">
        <v>8444</v>
      </c>
      <c r="E267" s="342" t="s">
        <v>1124</v>
      </c>
      <c r="F267" s="171" t="s">
        <v>278</v>
      </c>
      <c r="G267" s="171">
        <v>2016</v>
      </c>
      <c r="H267" s="171" t="s">
        <v>8341</v>
      </c>
      <c r="I267" s="171" t="s">
        <v>8382</v>
      </c>
      <c r="J267" s="171" t="s">
        <v>8445</v>
      </c>
      <c r="K267" s="171" t="s">
        <v>94</v>
      </c>
      <c r="L267" s="287">
        <v>1086.51</v>
      </c>
      <c r="M267" s="287">
        <v>52172</v>
      </c>
      <c r="N267" s="162">
        <v>600225</v>
      </c>
      <c r="O267" s="162">
        <v>180832</v>
      </c>
      <c r="P267" s="251">
        <f t="shared" si="16"/>
        <v>781057</v>
      </c>
      <c r="Q267" s="71"/>
      <c r="R267" s="71"/>
      <c r="S267" s="182" t="s">
        <v>3027</v>
      </c>
      <c r="T267" s="74" t="s">
        <v>8206</v>
      </c>
      <c r="U267" s="182" t="s">
        <v>8446</v>
      </c>
    </row>
    <row r="268" spans="1:21" s="263" customFormat="1" ht="17.100000000000001" customHeight="1">
      <c r="A268" s="451">
        <v>75</v>
      </c>
      <c r="B268" s="171" t="s">
        <v>8099</v>
      </c>
      <c r="C268" s="348" t="s">
        <v>8338</v>
      </c>
      <c r="D268" s="171" t="s">
        <v>8447</v>
      </c>
      <c r="E268" s="342" t="s">
        <v>1124</v>
      </c>
      <c r="F268" s="171" t="s">
        <v>278</v>
      </c>
      <c r="G268" s="171">
        <v>2017</v>
      </c>
      <c r="H268" s="171" t="s">
        <v>8341</v>
      </c>
      <c r="I268" s="171" t="s">
        <v>8437</v>
      </c>
      <c r="J268" s="171" t="s">
        <v>8448</v>
      </c>
      <c r="K268" s="171" t="s">
        <v>94</v>
      </c>
      <c r="L268" s="287">
        <v>284.95999999999998</v>
      </c>
      <c r="M268" s="287">
        <v>38168</v>
      </c>
      <c r="N268" s="162">
        <v>227814</v>
      </c>
      <c r="O268" s="162">
        <v>112116</v>
      </c>
      <c r="P268" s="251">
        <f t="shared" si="16"/>
        <v>339930</v>
      </c>
      <c r="Q268" s="71"/>
      <c r="R268" s="71"/>
      <c r="S268" s="182" t="s">
        <v>4925</v>
      </c>
      <c r="T268" s="74" t="s">
        <v>8449</v>
      </c>
      <c r="U268" s="182" t="s">
        <v>8450</v>
      </c>
    </row>
    <row r="269" spans="1:21" s="263" customFormat="1" ht="17.100000000000001" customHeight="1">
      <c r="A269" s="451">
        <v>76</v>
      </c>
      <c r="B269" s="171" t="s">
        <v>8099</v>
      </c>
      <c r="C269" s="348" t="s">
        <v>8338</v>
      </c>
      <c r="D269" s="171" t="s">
        <v>8451</v>
      </c>
      <c r="E269" s="342" t="s">
        <v>1124</v>
      </c>
      <c r="F269" s="171" t="s">
        <v>278</v>
      </c>
      <c r="G269" s="171">
        <v>1997</v>
      </c>
      <c r="H269" s="171" t="s">
        <v>8341</v>
      </c>
      <c r="I269" s="171" t="s">
        <v>8395</v>
      </c>
      <c r="J269" s="171" t="s">
        <v>8452</v>
      </c>
      <c r="K269" s="171" t="s">
        <v>343</v>
      </c>
      <c r="L269" s="287">
        <v>0</v>
      </c>
      <c r="M269" s="287">
        <v>6127</v>
      </c>
      <c r="N269" s="162">
        <v>0</v>
      </c>
      <c r="O269" s="162">
        <v>129960</v>
      </c>
      <c r="P269" s="251">
        <f t="shared" si="16"/>
        <v>129960</v>
      </c>
      <c r="Q269" s="71" t="s">
        <v>49</v>
      </c>
      <c r="R269" s="71" t="s">
        <v>8453</v>
      </c>
      <c r="S269" s="182"/>
      <c r="T269" s="74"/>
      <c r="U269" s="182"/>
    </row>
    <row r="270" spans="1:21" s="263" customFormat="1" ht="17.100000000000001" customHeight="1">
      <c r="A270" s="451">
        <v>77</v>
      </c>
      <c r="B270" s="171" t="s">
        <v>8099</v>
      </c>
      <c r="C270" s="348" t="s">
        <v>8338</v>
      </c>
      <c r="D270" s="171" t="s">
        <v>8454</v>
      </c>
      <c r="E270" s="342" t="s">
        <v>1124</v>
      </c>
      <c r="F270" s="171" t="s">
        <v>278</v>
      </c>
      <c r="G270" s="171">
        <v>2017</v>
      </c>
      <c r="H270" s="171" t="s">
        <v>8341</v>
      </c>
      <c r="I270" s="171" t="s">
        <v>8366</v>
      </c>
      <c r="J270" s="171" t="s">
        <v>8455</v>
      </c>
      <c r="K270" s="171" t="s">
        <v>94</v>
      </c>
      <c r="L270" s="287">
        <v>0</v>
      </c>
      <c r="M270" s="287">
        <v>33885</v>
      </c>
      <c r="N270" s="162">
        <v>0</v>
      </c>
      <c r="O270" s="162">
        <v>718137</v>
      </c>
      <c r="P270" s="251">
        <f t="shared" si="16"/>
        <v>718137</v>
      </c>
      <c r="Q270" s="71" t="s">
        <v>49</v>
      </c>
      <c r="R270" s="71" t="s">
        <v>8456</v>
      </c>
      <c r="S270" s="182"/>
      <c r="T270" s="74"/>
      <c r="U270" s="182"/>
    </row>
    <row r="271" spans="1:21" s="263" customFormat="1" ht="17.100000000000001" customHeight="1">
      <c r="A271" s="451">
        <v>78</v>
      </c>
      <c r="B271" s="171" t="s">
        <v>8099</v>
      </c>
      <c r="C271" s="348" t="s">
        <v>8338</v>
      </c>
      <c r="D271" s="171" t="s">
        <v>8457</v>
      </c>
      <c r="E271" s="342" t="s">
        <v>1124</v>
      </c>
      <c r="F271" s="171" t="s">
        <v>278</v>
      </c>
      <c r="G271" s="171">
        <v>1994</v>
      </c>
      <c r="H271" s="171" t="s">
        <v>8458</v>
      </c>
      <c r="I271" s="171" t="s">
        <v>5047</v>
      </c>
      <c r="J271" s="171" t="s">
        <v>8459</v>
      </c>
      <c r="K271" s="171" t="s">
        <v>94</v>
      </c>
      <c r="L271" s="287">
        <v>212</v>
      </c>
      <c r="M271" s="287">
        <v>5218</v>
      </c>
      <c r="N271" s="162">
        <v>54864</v>
      </c>
      <c r="O271" s="162">
        <v>83488</v>
      </c>
      <c r="P271" s="251">
        <f t="shared" si="16"/>
        <v>138352</v>
      </c>
      <c r="Q271" s="71"/>
      <c r="R271" s="71"/>
      <c r="S271" s="114" t="s">
        <v>8472</v>
      </c>
      <c r="T271" s="74" t="s">
        <v>8460</v>
      </c>
      <c r="U271" s="182" t="s">
        <v>8461</v>
      </c>
    </row>
    <row r="272" spans="1:21" s="263" customFormat="1" ht="17.100000000000001" customHeight="1">
      <c r="A272" s="451">
        <v>79</v>
      </c>
      <c r="B272" s="171" t="s">
        <v>8099</v>
      </c>
      <c r="C272" s="347" t="s">
        <v>8462</v>
      </c>
      <c r="D272" s="350" t="s">
        <v>8463</v>
      </c>
      <c r="E272" s="342" t="s">
        <v>90</v>
      </c>
      <c r="F272" s="171" t="s">
        <v>278</v>
      </c>
      <c r="G272" s="355">
        <v>1999</v>
      </c>
      <c r="H272" s="81" t="s">
        <v>8464</v>
      </c>
      <c r="I272" s="453" t="s">
        <v>8466</v>
      </c>
      <c r="J272" s="453" t="s">
        <v>8467</v>
      </c>
      <c r="K272" s="171" t="s">
        <v>94</v>
      </c>
      <c r="L272" s="454">
        <v>0</v>
      </c>
      <c r="M272" s="454">
        <v>15127</v>
      </c>
      <c r="N272" s="156">
        <v>0</v>
      </c>
      <c r="O272" s="156">
        <v>406396</v>
      </c>
      <c r="P272" s="251">
        <f t="shared" si="16"/>
        <v>406396</v>
      </c>
      <c r="Q272" s="182" t="s">
        <v>49</v>
      </c>
      <c r="R272" s="154" t="s">
        <v>8468</v>
      </c>
      <c r="S272" s="114"/>
      <c r="T272" s="114"/>
      <c r="U272" s="114"/>
    </row>
    <row r="273" spans="1:21" s="263" customFormat="1" ht="17.100000000000001" customHeight="1">
      <c r="A273" s="451">
        <v>80</v>
      </c>
      <c r="B273" s="171" t="s">
        <v>8099</v>
      </c>
      <c r="C273" s="347" t="s">
        <v>8462</v>
      </c>
      <c r="D273" s="350" t="s">
        <v>8469</v>
      </c>
      <c r="E273" s="342" t="s">
        <v>1124</v>
      </c>
      <c r="F273" s="171" t="s">
        <v>278</v>
      </c>
      <c r="G273" s="356">
        <v>1994</v>
      </c>
      <c r="H273" s="81" t="s">
        <v>8464</v>
      </c>
      <c r="I273" s="344" t="s">
        <v>8470</v>
      </c>
      <c r="J273" s="344" t="s">
        <v>8471</v>
      </c>
      <c r="K273" s="171" t="s">
        <v>94</v>
      </c>
      <c r="L273" s="455">
        <v>408.68</v>
      </c>
      <c r="M273" s="455">
        <v>8096</v>
      </c>
      <c r="N273" s="156">
        <v>155161</v>
      </c>
      <c r="O273" s="156">
        <v>1036288</v>
      </c>
      <c r="P273" s="251">
        <f t="shared" si="16"/>
        <v>1191449</v>
      </c>
      <c r="Q273" s="456"/>
      <c r="R273" s="456"/>
      <c r="S273" s="114" t="s">
        <v>8472</v>
      </c>
      <c r="T273" s="114" t="s">
        <v>8473</v>
      </c>
      <c r="U273" s="114" t="s">
        <v>7363</v>
      </c>
    </row>
    <row r="274" spans="1:21" s="263" customFormat="1" ht="17.100000000000001" customHeight="1">
      <c r="A274" s="451">
        <v>81</v>
      </c>
      <c r="B274" s="171" t="s">
        <v>8099</v>
      </c>
      <c r="C274" s="347" t="s">
        <v>8462</v>
      </c>
      <c r="D274" s="350" t="s">
        <v>8474</v>
      </c>
      <c r="E274" s="342" t="s">
        <v>90</v>
      </c>
      <c r="F274" s="171" t="s">
        <v>278</v>
      </c>
      <c r="G274" s="356">
        <v>1994</v>
      </c>
      <c r="H274" s="81" t="s">
        <v>8464</v>
      </c>
      <c r="I274" s="344" t="s">
        <v>8475</v>
      </c>
      <c r="J274" s="344" t="s">
        <v>8476</v>
      </c>
      <c r="K274" s="171" t="s">
        <v>178</v>
      </c>
      <c r="L274" s="455">
        <v>386.44</v>
      </c>
      <c r="M274" s="455">
        <v>9827</v>
      </c>
      <c r="N274" s="156">
        <v>63230</v>
      </c>
      <c r="O274" s="156">
        <v>153940</v>
      </c>
      <c r="P274" s="251">
        <f t="shared" si="16"/>
        <v>217170</v>
      </c>
      <c r="Q274" s="456"/>
      <c r="R274" s="456"/>
      <c r="S274" s="114" t="s">
        <v>1214</v>
      </c>
      <c r="T274" s="114" t="s">
        <v>8477</v>
      </c>
      <c r="U274" s="114" t="s">
        <v>8478</v>
      </c>
    </row>
    <row r="275" spans="1:21" s="263" customFormat="1" ht="17.100000000000001" customHeight="1">
      <c r="A275" s="451">
        <v>82</v>
      </c>
      <c r="B275" s="171" t="s">
        <v>8099</v>
      </c>
      <c r="C275" s="347" t="s">
        <v>8462</v>
      </c>
      <c r="D275" s="350" t="s">
        <v>8479</v>
      </c>
      <c r="E275" s="342" t="s">
        <v>1124</v>
      </c>
      <c r="F275" s="171" t="s">
        <v>278</v>
      </c>
      <c r="G275" s="356">
        <v>1995</v>
      </c>
      <c r="H275" s="81" t="s">
        <v>8464</v>
      </c>
      <c r="I275" s="344" t="s">
        <v>8475</v>
      </c>
      <c r="J275" s="344" t="s">
        <v>8480</v>
      </c>
      <c r="K275" s="171" t="s">
        <v>94</v>
      </c>
      <c r="L275" s="455">
        <v>624.75</v>
      </c>
      <c r="M275" s="455">
        <v>6781</v>
      </c>
      <c r="N275" s="162">
        <v>76165</v>
      </c>
      <c r="O275" s="162">
        <v>640096</v>
      </c>
      <c r="P275" s="251">
        <f t="shared" si="16"/>
        <v>716261</v>
      </c>
      <c r="Q275" s="456"/>
      <c r="R275" s="456"/>
      <c r="S275" s="114" t="s">
        <v>2886</v>
      </c>
      <c r="T275" s="114" t="s">
        <v>8481</v>
      </c>
      <c r="U275" s="114" t="s">
        <v>8482</v>
      </c>
    </row>
    <row r="276" spans="1:21" s="263" customFormat="1" ht="17.100000000000001" customHeight="1">
      <c r="A276" s="451">
        <v>83</v>
      </c>
      <c r="B276" s="171" t="s">
        <v>8099</v>
      </c>
      <c r="C276" s="347" t="s">
        <v>8462</v>
      </c>
      <c r="D276" s="350" t="s">
        <v>8483</v>
      </c>
      <c r="E276" s="342" t="s">
        <v>1124</v>
      </c>
      <c r="F276" s="171" t="s">
        <v>278</v>
      </c>
      <c r="G276" s="356">
        <v>1999</v>
      </c>
      <c r="H276" s="81" t="s">
        <v>8464</v>
      </c>
      <c r="I276" s="344" t="s">
        <v>8466</v>
      </c>
      <c r="J276" s="344" t="s">
        <v>8484</v>
      </c>
      <c r="K276" s="171" t="s">
        <v>94</v>
      </c>
      <c r="L276" s="455">
        <v>339.14</v>
      </c>
      <c r="M276" s="455">
        <v>9370</v>
      </c>
      <c r="N276" s="162">
        <v>25003</v>
      </c>
      <c r="O276" s="162">
        <v>82253</v>
      </c>
      <c r="P276" s="251">
        <f t="shared" si="16"/>
        <v>107256</v>
      </c>
      <c r="Q276" s="456"/>
      <c r="R276" s="456"/>
      <c r="S276" s="114" t="s">
        <v>374</v>
      </c>
      <c r="T276" s="114" t="s">
        <v>8485</v>
      </c>
      <c r="U276" s="114" t="s">
        <v>8486</v>
      </c>
    </row>
    <row r="277" spans="1:21" s="263" customFormat="1" ht="17.100000000000001" customHeight="1">
      <c r="A277" s="451">
        <v>84</v>
      </c>
      <c r="B277" s="171" t="s">
        <v>8099</v>
      </c>
      <c r="C277" s="347" t="s">
        <v>8462</v>
      </c>
      <c r="D277" s="350" t="s">
        <v>8487</v>
      </c>
      <c r="E277" s="342" t="s">
        <v>90</v>
      </c>
      <c r="F277" s="171" t="s">
        <v>278</v>
      </c>
      <c r="G277" s="356">
        <v>2005</v>
      </c>
      <c r="H277" s="81" t="s">
        <v>8464</v>
      </c>
      <c r="I277" s="344" t="s">
        <v>8488</v>
      </c>
      <c r="J277" s="344" t="s">
        <v>8489</v>
      </c>
      <c r="K277" s="171" t="s">
        <v>94</v>
      </c>
      <c r="L277" s="455">
        <v>1087.79</v>
      </c>
      <c r="M277" s="455">
        <v>15006</v>
      </c>
      <c r="N277" s="162">
        <v>264633</v>
      </c>
      <c r="O277" s="162">
        <v>219087</v>
      </c>
      <c r="P277" s="251">
        <f t="shared" si="16"/>
        <v>483720</v>
      </c>
      <c r="Q277" s="456"/>
      <c r="R277" s="456"/>
      <c r="S277" s="114" t="s">
        <v>2886</v>
      </c>
      <c r="T277" s="114" t="s">
        <v>8490</v>
      </c>
      <c r="U277" s="114" t="s">
        <v>8491</v>
      </c>
    </row>
    <row r="278" spans="1:21" s="263" customFormat="1" ht="17.100000000000001" customHeight="1">
      <c r="A278" s="451">
        <v>85</v>
      </c>
      <c r="B278" s="171" t="s">
        <v>8099</v>
      </c>
      <c r="C278" s="347" t="s">
        <v>8462</v>
      </c>
      <c r="D278" s="350" t="s">
        <v>8492</v>
      </c>
      <c r="E278" s="342" t="s">
        <v>1124</v>
      </c>
      <c r="F278" s="171" t="s">
        <v>278</v>
      </c>
      <c r="G278" s="356">
        <v>2002</v>
      </c>
      <c r="H278" s="81" t="s">
        <v>8464</v>
      </c>
      <c r="I278" s="344" t="s">
        <v>8470</v>
      </c>
      <c r="J278" s="344" t="s">
        <v>8493</v>
      </c>
      <c r="K278" s="171" t="s">
        <v>94</v>
      </c>
      <c r="L278" s="455">
        <v>386.03</v>
      </c>
      <c r="M278" s="455">
        <v>15359</v>
      </c>
      <c r="N278" s="162">
        <v>131582</v>
      </c>
      <c r="O278" s="162">
        <v>210418</v>
      </c>
      <c r="P278" s="251">
        <f t="shared" si="16"/>
        <v>342000</v>
      </c>
      <c r="Q278" s="456"/>
      <c r="R278" s="456"/>
      <c r="S278" s="289" t="s">
        <v>1214</v>
      </c>
      <c r="T278" s="114" t="s">
        <v>8494</v>
      </c>
      <c r="U278" s="114" t="s">
        <v>8495</v>
      </c>
    </row>
    <row r="279" spans="1:21" s="263" customFormat="1" ht="17.100000000000001" customHeight="1">
      <c r="A279" s="451">
        <v>86</v>
      </c>
      <c r="B279" s="171" t="s">
        <v>8099</v>
      </c>
      <c r="C279" s="347" t="s">
        <v>8462</v>
      </c>
      <c r="D279" s="350" t="s">
        <v>8496</v>
      </c>
      <c r="E279" s="342" t="s">
        <v>90</v>
      </c>
      <c r="F279" s="171" t="s">
        <v>278</v>
      </c>
      <c r="G279" s="356">
        <v>1996</v>
      </c>
      <c r="H279" s="81" t="s">
        <v>8464</v>
      </c>
      <c r="I279" s="344" t="s">
        <v>8497</v>
      </c>
      <c r="J279" s="344" t="s">
        <v>8498</v>
      </c>
      <c r="K279" s="171" t="s">
        <v>94</v>
      </c>
      <c r="L279" s="455">
        <v>706.62</v>
      </c>
      <c r="M279" s="455">
        <v>8925</v>
      </c>
      <c r="N279" s="162">
        <v>234205</v>
      </c>
      <c r="O279" s="162">
        <v>179064</v>
      </c>
      <c r="P279" s="251">
        <f t="shared" si="16"/>
        <v>413269</v>
      </c>
      <c r="Q279" s="456"/>
      <c r="R279" s="456"/>
      <c r="S279" s="114" t="s">
        <v>1214</v>
      </c>
      <c r="T279" s="114" t="s">
        <v>8499</v>
      </c>
      <c r="U279" s="114" t="s">
        <v>3098</v>
      </c>
    </row>
    <row r="280" spans="1:21" s="263" customFormat="1" ht="17.100000000000001" customHeight="1">
      <c r="A280" s="451">
        <v>87</v>
      </c>
      <c r="B280" s="171" t="s">
        <v>8099</v>
      </c>
      <c r="C280" s="347" t="s">
        <v>8462</v>
      </c>
      <c r="D280" s="350" t="s">
        <v>8500</v>
      </c>
      <c r="E280" s="342" t="s">
        <v>1124</v>
      </c>
      <c r="F280" s="171" t="s">
        <v>278</v>
      </c>
      <c r="G280" s="356">
        <v>2011</v>
      </c>
      <c r="H280" s="81" t="s">
        <v>8464</v>
      </c>
      <c r="I280" s="344" t="s">
        <v>8475</v>
      </c>
      <c r="J280" s="344" t="s">
        <v>8501</v>
      </c>
      <c r="K280" s="171" t="s">
        <v>94</v>
      </c>
      <c r="L280" s="455">
        <v>488.74</v>
      </c>
      <c r="M280" s="455">
        <v>8607</v>
      </c>
      <c r="N280" s="162">
        <v>202543</v>
      </c>
      <c r="O280" s="162">
        <v>68212</v>
      </c>
      <c r="P280" s="251">
        <f t="shared" si="16"/>
        <v>270755</v>
      </c>
      <c r="Q280" s="456"/>
      <c r="R280" s="456"/>
      <c r="S280" s="114" t="s">
        <v>358</v>
      </c>
      <c r="T280" s="114" t="s">
        <v>8502</v>
      </c>
      <c r="U280" s="114" t="s">
        <v>8503</v>
      </c>
    </row>
    <row r="281" spans="1:21" s="263" customFormat="1" ht="17.100000000000001" customHeight="1">
      <c r="A281" s="451">
        <v>88</v>
      </c>
      <c r="B281" s="171" t="s">
        <v>8099</v>
      </c>
      <c r="C281" s="347" t="s">
        <v>8462</v>
      </c>
      <c r="D281" s="350" t="s">
        <v>8504</v>
      </c>
      <c r="E281" s="342" t="s">
        <v>1124</v>
      </c>
      <c r="F281" s="171" t="s">
        <v>278</v>
      </c>
      <c r="G281" s="356">
        <v>2012</v>
      </c>
      <c r="H281" s="81" t="s">
        <v>8464</v>
      </c>
      <c r="I281" s="344" t="s">
        <v>8505</v>
      </c>
      <c r="J281" s="344" t="s">
        <v>8506</v>
      </c>
      <c r="K281" s="171" t="s">
        <v>94</v>
      </c>
      <c r="L281" s="455">
        <v>663.36</v>
      </c>
      <c r="M281" s="455">
        <v>6995</v>
      </c>
      <c r="N281" s="162">
        <v>79091</v>
      </c>
      <c r="O281" s="162">
        <v>100028</v>
      </c>
      <c r="P281" s="251">
        <f t="shared" si="16"/>
        <v>179119</v>
      </c>
      <c r="Q281" s="456"/>
      <c r="R281" s="456"/>
      <c r="S281" s="289" t="s">
        <v>1214</v>
      </c>
      <c r="T281" s="114" t="s">
        <v>8507</v>
      </c>
      <c r="U281" s="114" t="s">
        <v>2893</v>
      </c>
    </row>
    <row r="282" spans="1:21" s="263" customFormat="1" ht="17.100000000000001" customHeight="1">
      <c r="A282" s="451">
        <v>89</v>
      </c>
      <c r="B282" s="171" t="s">
        <v>8099</v>
      </c>
      <c r="C282" s="347" t="s">
        <v>8462</v>
      </c>
      <c r="D282" s="350" t="s">
        <v>8508</v>
      </c>
      <c r="E282" s="342" t="s">
        <v>1124</v>
      </c>
      <c r="F282" s="171" t="s">
        <v>278</v>
      </c>
      <c r="G282" s="356">
        <v>2016</v>
      </c>
      <c r="H282" s="81" t="s">
        <v>8464</v>
      </c>
      <c r="I282" s="344" t="s">
        <v>8509</v>
      </c>
      <c r="J282" s="344" t="s">
        <v>8510</v>
      </c>
      <c r="K282" s="171" t="s">
        <v>94</v>
      </c>
      <c r="L282" s="455">
        <v>861.41</v>
      </c>
      <c r="M282" s="455">
        <v>17841</v>
      </c>
      <c r="N282" s="162">
        <v>84091</v>
      </c>
      <c r="O282" s="162">
        <v>317569</v>
      </c>
      <c r="P282" s="251">
        <f t="shared" si="16"/>
        <v>401660</v>
      </c>
      <c r="Q282" s="456"/>
      <c r="R282" s="456"/>
      <c r="S282" s="58" t="s">
        <v>374</v>
      </c>
      <c r="T282" s="58" t="s">
        <v>8511</v>
      </c>
      <c r="U282" s="69" t="s">
        <v>8512</v>
      </c>
    </row>
    <row r="283" spans="1:21" s="263" customFormat="1" ht="17.100000000000001" customHeight="1">
      <c r="A283" s="451">
        <v>90</v>
      </c>
      <c r="B283" s="171" t="s">
        <v>8099</v>
      </c>
      <c r="C283" s="347" t="s">
        <v>8513</v>
      </c>
      <c r="D283" s="351" t="s">
        <v>8514</v>
      </c>
      <c r="E283" s="342" t="s">
        <v>1124</v>
      </c>
      <c r="F283" s="171" t="s">
        <v>278</v>
      </c>
      <c r="G283" s="457">
        <v>2018</v>
      </c>
      <c r="H283" s="81" t="s">
        <v>8464</v>
      </c>
      <c r="I283" s="351" t="s">
        <v>8509</v>
      </c>
      <c r="J283" s="350" t="s">
        <v>8515</v>
      </c>
      <c r="K283" s="171" t="s">
        <v>94</v>
      </c>
      <c r="L283" s="458">
        <v>447.07</v>
      </c>
      <c r="M283" s="458">
        <v>9302</v>
      </c>
      <c r="N283" s="459">
        <v>288623</v>
      </c>
      <c r="O283" s="459">
        <v>112359</v>
      </c>
      <c r="P283" s="251">
        <f t="shared" si="16"/>
        <v>400982</v>
      </c>
      <c r="Q283" s="456"/>
      <c r="R283" s="456"/>
      <c r="S283" s="289" t="s">
        <v>374</v>
      </c>
      <c r="T283" s="58" t="s">
        <v>8516</v>
      </c>
      <c r="U283" s="289" t="s">
        <v>8517</v>
      </c>
    </row>
    <row r="284" spans="1:21" s="263" customFormat="1" ht="17.100000000000001" customHeight="1">
      <c r="A284" s="451">
        <v>91</v>
      </c>
      <c r="B284" s="171" t="s">
        <v>8099</v>
      </c>
      <c r="C284" s="342" t="s">
        <v>8518</v>
      </c>
      <c r="D284" s="58" t="s">
        <v>8519</v>
      </c>
      <c r="E284" s="342" t="s">
        <v>1124</v>
      </c>
      <c r="F284" s="171" t="s">
        <v>278</v>
      </c>
      <c r="G284" s="65">
        <v>1993</v>
      </c>
      <c r="H284" s="114" t="s">
        <v>8521</v>
      </c>
      <c r="I284" s="114" t="s">
        <v>8522</v>
      </c>
      <c r="J284" s="114" t="s">
        <v>8523</v>
      </c>
      <c r="K284" s="171" t="s">
        <v>94</v>
      </c>
      <c r="L284" s="335">
        <v>344.26</v>
      </c>
      <c r="M284" s="335">
        <v>7292</v>
      </c>
      <c r="N284" s="162">
        <v>14382</v>
      </c>
      <c r="O284" s="162">
        <v>74645</v>
      </c>
      <c r="P284" s="251">
        <f t="shared" si="16"/>
        <v>89027</v>
      </c>
      <c r="Q284" s="289"/>
      <c r="R284" s="201"/>
      <c r="S284" s="114" t="s">
        <v>193</v>
      </c>
      <c r="T284" s="114" t="s">
        <v>8524</v>
      </c>
      <c r="U284" s="114" t="s">
        <v>8525</v>
      </c>
    </row>
    <row r="285" spans="1:21" s="263" customFormat="1" ht="17.100000000000001" customHeight="1">
      <c r="A285" s="451">
        <v>92</v>
      </c>
      <c r="B285" s="171" t="s">
        <v>8099</v>
      </c>
      <c r="C285" s="342" t="s">
        <v>8518</v>
      </c>
      <c r="D285" s="58" t="s">
        <v>8526</v>
      </c>
      <c r="E285" s="342" t="s">
        <v>1124</v>
      </c>
      <c r="F285" s="171" t="s">
        <v>278</v>
      </c>
      <c r="G285" s="65">
        <v>1993</v>
      </c>
      <c r="H285" s="114" t="s">
        <v>8521</v>
      </c>
      <c r="I285" s="114" t="s">
        <v>8522</v>
      </c>
      <c r="J285" s="114" t="s">
        <v>8527</v>
      </c>
      <c r="K285" s="171" t="s">
        <v>94</v>
      </c>
      <c r="L285" s="335">
        <v>829.83</v>
      </c>
      <c r="M285" s="335">
        <v>11260</v>
      </c>
      <c r="N285" s="162">
        <v>267165</v>
      </c>
      <c r="O285" s="162">
        <v>175734</v>
      </c>
      <c r="P285" s="251">
        <f t="shared" si="16"/>
        <v>442899</v>
      </c>
      <c r="Q285" s="289"/>
      <c r="R285" s="201"/>
      <c r="S285" s="114" t="s">
        <v>193</v>
      </c>
      <c r="T285" s="114" t="s">
        <v>8528</v>
      </c>
      <c r="U285" s="114" t="s">
        <v>8529</v>
      </c>
    </row>
    <row r="286" spans="1:21" s="263" customFormat="1" ht="17.100000000000001" customHeight="1">
      <c r="A286" s="451">
        <v>93</v>
      </c>
      <c r="B286" s="171" t="s">
        <v>8099</v>
      </c>
      <c r="C286" s="342" t="s">
        <v>8518</v>
      </c>
      <c r="D286" s="58" t="s">
        <v>8530</v>
      </c>
      <c r="E286" s="342" t="s">
        <v>90</v>
      </c>
      <c r="F286" s="171" t="s">
        <v>278</v>
      </c>
      <c r="G286" s="65">
        <v>1994</v>
      </c>
      <c r="H286" s="114" t="s">
        <v>8521</v>
      </c>
      <c r="I286" s="114" t="s">
        <v>8531</v>
      </c>
      <c r="J286" s="114" t="s">
        <v>8532</v>
      </c>
      <c r="K286" s="171" t="s">
        <v>94</v>
      </c>
      <c r="L286" s="335"/>
      <c r="M286" s="335">
        <v>56426</v>
      </c>
      <c r="N286" s="162"/>
      <c r="O286" s="162">
        <v>45138</v>
      </c>
      <c r="P286" s="251">
        <f t="shared" si="16"/>
        <v>45138</v>
      </c>
      <c r="Q286" s="289"/>
      <c r="R286" s="201"/>
      <c r="S286" s="114" t="s">
        <v>193</v>
      </c>
      <c r="T286" s="114" t="s">
        <v>8533</v>
      </c>
      <c r="U286" s="114" t="s">
        <v>3082</v>
      </c>
    </row>
    <row r="287" spans="1:21" s="263" customFormat="1" ht="17.100000000000001" customHeight="1">
      <c r="A287" s="451">
        <v>94</v>
      </c>
      <c r="B287" s="171" t="s">
        <v>8099</v>
      </c>
      <c r="C287" s="342" t="s">
        <v>8518</v>
      </c>
      <c r="D287" s="58" t="s">
        <v>8534</v>
      </c>
      <c r="E287" s="342" t="s">
        <v>1124</v>
      </c>
      <c r="F287" s="171" t="s">
        <v>278</v>
      </c>
      <c r="G287" s="65">
        <v>1995</v>
      </c>
      <c r="H287" s="114" t="s">
        <v>8521</v>
      </c>
      <c r="I287" s="114" t="s">
        <v>8535</v>
      </c>
      <c r="J287" s="114" t="s">
        <v>8536</v>
      </c>
      <c r="K287" s="171" t="s">
        <v>94</v>
      </c>
      <c r="L287" s="335">
        <v>291.08</v>
      </c>
      <c r="M287" s="335">
        <v>7645</v>
      </c>
      <c r="N287" s="162">
        <v>19662</v>
      </c>
      <c r="O287" s="162">
        <v>45893</v>
      </c>
      <c r="P287" s="251">
        <f t="shared" si="16"/>
        <v>65555</v>
      </c>
      <c r="Q287" s="289"/>
      <c r="R287" s="201"/>
      <c r="S287" s="289" t="s">
        <v>1214</v>
      </c>
      <c r="T287" s="114" t="s">
        <v>8206</v>
      </c>
      <c r="U287" s="114" t="s">
        <v>8537</v>
      </c>
    </row>
    <row r="288" spans="1:21" s="263" customFormat="1" ht="17.100000000000001" customHeight="1">
      <c r="A288" s="451">
        <v>95</v>
      </c>
      <c r="B288" s="171" t="s">
        <v>8099</v>
      </c>
      <c r="C288" s="342" t="s">
        <v>8518</v>
      </c>
      <c r="D288" s="114" t="s">
        <v>8538</v>
      </c>
      <c r="E288" s="342" t="s">
        <v>1124</v>
      </c>
      <c r="F288" s="171" t="s">
        <v>278</v>
      </c>
      <c r="G288" s="65">
        <v>1997</v>
      </c>
      <c r="H288" s="114" t="s">
        <v>8521</v>
      </c>
      <c r="I288" s="114" t="s">
        <v>8539</v>
      </c>
      <c r="J288" s="114" t="s">
        <v>8540</v>
      </c>
      <c r="K288" s="171" t="s">
        <v>343</v>
      </c>
      <c r="L288" s="335">
        <v>175</v>
      </c>
      <c r="M288" s="335">
        <v>6691</v>
      </c>
      <c r="N288" s="162">
        <v>10003</v>
      </c>
      <c r="O288" s="162">
        <v>136294</v>
      </c>
      <c r="P288" s="251">
        <f t="shared" si="16"/>
        <v>146297</v>
      </c>
      <c r="Q288" s="289"/>
      <c r="R288" s="289"/>
      <c r="S288" s="289" t="s">
        <v>658</v>
      </c>
      <c r="T288" s="289" t="s">
        <v>8541</v>
      </c>
      <c r="U288" s="289" t="s">
        <v>8542</v>
      </c>
    </row>
    <row r="289" spans="1:21" s="263" customFormat="1" ht="17.100000000000001" customHeight="1">
      <c r="A289" s="451">
        <v>96</v>
      </c>
      <c r="B289" s="171" t="s">
        <v>8099</v>
      </c>
      <c r="C289" s="342" t="s">
        <v>8518</v>
      </c>
      <c r="D289" s="58" t="s">
        <v>8543</v>
      </c>
      <c r="E289" s="342" t="s">
        <v>1124</v>
      </c>
      <c r="F289" s="171" t="s">
        <v>278</v>
      </c>
      <c r="G289" s="65">
        <v>1998</v>
      </c>
      <c r="H289" s="114" t="s">
        <v>8521</v>
      </c>
      <c r="I289" s="114" t="s">
        <v>8535</v>
      </c>
      <c r="J289" s="114" t="s">
        <v>8544</v>
      </c>
      <c r="K289" s="171" t="s">
        <v>94</v>
      </c>
      <c r="L289" s="335">
        <v>373.74</v>
      </c>
      <c r="M289" s="335">
        <v>7652</v>
      </c>
      <c r="N289" s="162">
        <v>24325</v>
      </c>
      <c r="O289" s="162">
        <v>74224</v>
      </c>
      <c r="P289" s="251">
        <f t="shared" si="16"/>
        <v>98549</v>
      </c>
      <c r="Q289" s="289"/>
      <c r="R289" s="201"/>
      <c r="S289" s="114" t="s">
        <v>193</v>
      </c>
      <c r="T289" s="114" t="s">
        <v>8545</v>
      </c>
      <c r="U289" s="114" t="s">
        <v>3407</v>
      </c>
    </row>
    <row r="290" spans="1:21" s="263" customFormat="1" ht="17.100000000000001" customHeight="1">
      <c r="A290" s="451">
        <v>97</v>
      </c>
      <c r="B290" s="171" t="s">
        <v>8099</v>
      </c>
      <c r="C290" s="58" t="s">
        <v>8546</v>
      </c>
      <c r="D290" s="298" t="s">
        <v>8547</v>
      </c>
      <c r="E290" s="342" t="s">
        <v>1124</v>
      </c>
      <c r="F290" s="171" t="s">
        <v>278</v>
      </c>
      <c r="G290" s="171">
        <v>2022</v>
      </c>
      <c r="H290" s="171" t="s">
        <v>8521</v>
      </c>
      <c r="I290" s="171" t="s">
        <v>8549</v>
      </c>
      <c r="J290" s="171" t="s">
        <v>8550</v>
      </c>
      <c r="K290" s="171" t="s">
        <v>178</v>
      </c>
      <c r="L290" s="287">
        <v>510.69</v>
      </c>
      <c r="M290" s="287">
        <v>5446</v>
      </c>
      <c r="N290" s="251">
        <v>82773</v>
      </c>
      <c r="O290" s="251">
        <v>122486</v>
      </c>
      <c r="P290" s="251">
        <f t="shared" si="16"/>
        <v>205259</v>
      </c>
      <c r="Q290" s="71"/>
      <c r="R290" s="71"/>
      <c r="S290" s="71" t="s">
        <v>1214</v>
      </c>
      <c r="T290" s="114" t="s">
        <v>8551</v>
      </c>
      <c r="U290" s="71" t="s">
        <v>8552</v>
      </c>
    </row>
    <row r="291" spans="1:21" s="263" customFormat="1" ht="17.100000000000001" customHeight="1">
      <c r="A291" s="451">
        <v>98</v>
      </c>
      <c r="B291" s="171" t="s">
        <v>8099</v>
      </c>
      <c r="C291" s="342" t="s">
        <v>8553</v>
      </c>
      <c r="D291" s="74" t="s">
        <v>8554</v>
      </c>
      <c r="E291" s="342" t="s">
        <v>1124</v>
      </c>
      <c r="F291" s="171" t="s">
        <v>278</v>
      </c>
      <c r="G291" s="118">
        <v>1994</v>
      </c>
      <c r="H291" s="81" t="s">
        <v>8555</v>
      </c>
      <c r="I291" s="74" t="s">
        <v>8556</v>
      </c>
      <c r="J291" s="74" t="s">
        <v>8557</v>
      </c>
      <c r="K291" s="171" t="s">
        <v>94</v>
      </c>
      <c r="L291" s="402"/>
      <c r="M291" s="402">
        <v>9247</v>
      </c>
      <c r="N291" s="302"/>
      <c r="O291" s="302">
        <v>33289</v>
      </c>
      <c r="P291" s="251">
        <f t="shared" si="16"/>
        <v>33289</v>
      </c>
      <c r="Q291" s="58"/>
      <c r="R291" s="58"/>
      <c r="S291" s="74" t="s">
        <v>374</v>
      </c>
      <c r="T291" s="171" t="s">
        <v>8206</v>
      </c>
      <c r="U291" s="75" t="s">
        <v>4032</v>
      </c>
    </row>
    <row r="292" spans="1:21" s="263" customFormat="1" ht="17.100000000000001" customHeight="1">
      <c r="A292" s="451">
        <v>99</v>
      </c>
      <c r="B292" s="171" t="s">
        <v>8099</v>
      </c>
      <c r="C292" s="342" t="s">
        <v>8553</v>
      </c>
      <c r="D292" s="74" t="s">
        <v>8558</v>
      </c>
      <c r="E292" s="342" t="s">
        <v>1124</v>
      </c>
      <c r="F292" s="171" t="s">
        <v>278</v>
      </c>
      <c r="G292" s="118">
        <v>1996</v>
      </c>
      <c r="H292" s="81" t="s">
        <v>8555</v>
      </c>
      <c r="I292" s="74" t="s">
        <v>8559</v>
      </c>
      <c r="J292" s="74" t="s">
        <v>8560</v>
      </c>
      <c r="K292" s="171" t="s">
        <v>94</v>
      </c>
      <c r="L292" s="402">
        <v>103.18</v>
      </c>
      <c r="M292" s="402">
        <v>9003</v>
      </c>
      <c r="N292" s="302">
        <v>9535</v>
      </c>
      <c r="O292" s="302">
        <v>340355</v>
      </c>
      <c r="P292" s="251">
        <f t="shared" si="16"/>
        <v>349890</v>
      </c>
      <c r="Q292" s="58"/>
      <c r="R292" s="58"/>
      <c r="S292" s="74" t="s">
        <v>374</v>
      </c>
      <c r="T292" s="171" t="s">
        <v>8561</v>
      </c>
      <c r="U292" s="75" t="s">
        <v>8562</v>
      </c>
    </row>
    <row r="293" spans="1:21" s="263" customFormat="1" ht="17.100000000000001" customHeight="1">
      <c r="A293" s="451">
        <v>100</v>
      </c>
      <c r="B293" s="171" t="s">
        <v>8099</v>
      </c>
      <c r="C293" s="342" t="s">
        <v>8553</v>
      </c>
      <c r="D293" s="74" t="s">
        <v>8563</v>
      </c>
      <c r="E293" s="342" t="s">
        <v>1124</v>
      </c>
      <c r="F293" s="171" t="s">
        <v>278</v>
      </c>
      <c r="G293" s="118">
        <v>1997</v>
      </c>
      <c r="H293" s="81" t="s">
        <v>8555</v>
      </c>
      <c r="I293" s="74" t="s">
        <v>8559</v>
      </c>
      <c r="J293" s="74" t="s">
        <v>8564</v>
      </c>
      <c r="K293" s="171" t="s">
        <v>94</v>
      </c>
      <c r="L293" s="402">
        <v>338.02</v>
      </c>
      <c r="M293" s="402">
        <v>6069</v>
      </c>
      <c r="N293" s="302">
        <v>103523</v>
      </c>
      <c r="O293" s="302">
        <v>148107</v>
      </c>
      <c r="P293" s="251">
        <f t="shared" si="16"/>
        <v>251630</v>
      </c>
      <c r="Q293" s="58"/>
      <c r="R293" s="58"/>
      <c r="S293" s="74" t="s">
        <v>374</v>
      </c>
      <c r="T293" s="171" t="s">
        <v>8391</v>
      </c>
      <c r="U293" s="75" t="s">
        <v>8565</v>
      </c>
    </row>
    <row r="294" spans="1:21" s="263" customFormat="1" ht="17.100000000000001" customHeight="1">
      <c r="A294" s="451">
        <v>101</v>
      </c>
      <c r="B294" s="171" t="s">
        <v>8099</v>
      </c>
      <c r="C294" s="342" t="s">
        <v>8553</v>
      </c>
      <c r="D294" s="74" t="s">
        <v>8566</v>
      </c>
      <c r="E294" s="342" t="s">
        <v>1124</v>
      </c>
      <c r="F294" s="171" t="s">
        <v>278</v>
      </c>
      <c r="G294" s="118">
        <v>1998</v>
      </c>
      <c r="H294" s="81" t="s">
        <v>8555</v>
      </c>
      <c r="I294" s="74" t="s">
        <v>8567</v>
      </c>
      <c r="J294" s="74" t="s">
        <v>8568</v>
      </c>
      <c r="K294" s="171" t="s">
        <v>178</v>
      </c>
      <c r="L294" s="402">
        <v>370.92</v>
      </c>
      <c r="M294" s="402">
        <v>3967</v>
      </c>
      <c r="N294" s="302">
        <v>43585</v>
      </c>
      <c r="O294" s="302">
        <v>38401</v>
      </c>
      <c r="P294" s="251">
        <f t="shared" ref="P294:P320" si="17">N294+O294</f>
        <v>81986</v>
      </c>
      <c r="Q294" s="58" t="s">
        <v>49</v>
      </c>
      <c r="R294" s="58" t="s">
        <v>8569</v>
      </c>
      <c r="S294" s="74"/>
      <c r="T294" s="171"/>
      <c r="U294" s="75"/>
    </row>
    <row r="295" spans="1:21" s="263" customFormat="1" ht="17.100000000000001" customHeight="1">
      <c r="A295" s="451">
        <v>102</v>
      </c>
      <c r="B295" s="171" t="s">
        <v>8099</v>
      </c>
      <c r="C295" s="342" t="s">
        <v>8553</v>
      </c>
      <c r="D295" s="74" t="s">
        <v>8570</v>
      </c>
      <c r="E295" s="342" t="s">
        <v>1124</v>
      </c>
      <c r="F295" s="171" t="s">
        <v>278</v>
      </c>
      <c r="G295" s="118">
        <v>1999</v>
      </c>
      <c r="H295" s="81" t="s">
        <v>8555</v>
      </c>
      <c r="I295" s="74" t="s">
        <v>8571</v>
      </c>
      <c r="J295" s="74" t="s">
        <v>8572</v>
      </c>
      <c r="K295" s="171" t="s">
        <v>94</v>
      </c>
      <c r="L295" s="402">
        <v>552.41999999999996</v>
      </c>
      <c r="M295" s="402">
        <v>18906</v>
      </c>
      <c r="N295" s="302">
        <v>170089</v>
      </c>
      <c r="O295" s="302">
        <v>490428</v>
      </c>
      <c r="P295" s="251">
        <f t="shared" si="17"/>
        <v>660517</v>
      </c>
      <c r="Q295" s="58"/>
      <c r="R295" s="58"/>
      <c r="S295" s="74" t="s">
        <v>374</v>
      </c>
      <c r="T295" s="171" t="s">
        <v>8429</v>
      </c>
      <c r="U295" s="75" t="s">
        <v>8573</v>
      </c>
    </row>
    <row r="296" spans="1:21" s="263" customFormat="1" ht="17.100000000000001" customHeight="1">
      <c r="A296" s="451">
        <v>103</v>
      </c>
      <c r="B296" s="171" t="s">
        <v>8099</v>
      </c>
      <c r="C296" s="342" t="s">
        <v>8553</v>
      </c>
      <c r="D296" s="74" t="s">
        <v>8574</v>
      </c>
      <c r="E296" s="342" t="s">
        <v>90</v>
      </c>
      <c r="F296" s="171" t="s">
        <v>278</v>
      </c>
      <c r="G296" s="118">
        <v>2016</v>
      </c>
      <c r="H296" s="81" t="s">
        <v>8555</v>
      </c>
      <c r="I296" s="74" t="s">
        <v>8575</v>
      </c>
      <c r="J296" s="74" t="s">
        <v>8576</v>
      </c>
      <c r="K296" s="171" t="s">
        <v>343</v>
      </c>
      <c r="L296" s="402">
        <v>988</v>
      </c>
      <c r="M296" s="402">
        <v>9689</v>
      </c>
      <c r="N296" s="302">
        <v>509363</v>
      </c>
      <c r="O296" s="302">
        <v>157930</v>
      </c>
      <c r="P296" s="251">
        <f t="shared" si="17"/>
        <v>667293</v>
      </c>
      <c r="Q296" s="58"/>
      <c r="R296" s="58"/>
      <c r="S296" s="74" t="s">
        <v>3602</v>
      </c>
      <c r="T296" s="171" t="s">
        <v>8119</v>
      </c>
      <c r="U296" s="75" t="s">
        <v>8577</v>
      </c>
    </row>
    <row r="297" spans="1:21" s="263" customFormat="1" ht="17.100000000000001" customHeight="1">
      <c r="A297" s="451">
        <v>104</v>
      </c>
      <c r="B297" s="171" t="s">
        <v>8099</v>
      </c>
      <c r="C297" s="342" t="s">
        <v>8553</v>
      </c>
      <c r="D297" s="74" t="s">
        <v>8578</v>
      </c>
      <c r="E297" s="342" t="s">
        <v>1124</v>
      </c>
      <c r="F297" s="171" t="s">
        <v>278</v>
      </c>
      <c r="G297" s="118">
        <v>2002</v>
      </c>
      <c r="H297" s="81" t="s">
        <v>8555</v>
      </c>
      <c r="I297" s="74" t="s">
        <v>8567</v>
      </c>
      <c r="J297" s="74" t="s">
        <v>8579</v>
      </c>
      <c r="K297" s="171" t="s">
        <v>94</v>
      </c>
      <c r="L297" s="402">
        <v>1285</v>
      </c>
      <c r="M297" s="402">
        <v>12766</v>
      </c>
      <c r="N297" s="251">
        <v>426835</v>
      </c>
      <c r="O297" s="251">
        <v>575842</v>
      </c>
      <c r="P297" s="251">
        <f t="shared" si="17"/>
        <v>1002677</v>
      </c>
      <c r="Q297" s="58"/>
      <c r="R297" s="58"/>
      <c r="S297" s="74" t="s">
        <v>374</v>
      </c>
      <c r="T297" s="171" t="s">
        <v>8119</v>
      </c>
      <c r="U297" s="75" t="s">
        <v>8580</v>
      </c>
    </row>
    <row r="298" spans="1:21" s="263" customFormat="1" ht="17.100000000000001" customHeight="1">
      <c r="A298" s="451">
        <v>105</v>
      </c>
      <c r="B298" s="171" t="s">
        <v>8099</v>
      </c>
      <c r="C298" s="342" t="s">
        <v>8553</v>
      </c>
      <c r="D298" s="74" t="s">
        <v>8581</v>
      </c>
      <c r="E298" s="342" t="s">
        <v>1124</v>
      </c>
      <c r="F298" s="171" t="s">
        <v>278</v>
      </c>
      <c r="G298" s="118">
        <v>2005</v>
      </c>
      <c r="H298" s="81" t="s">
        <v>8555</v>
      </c>
      <c r="I298" s="74" t="s">
        <v>8571</v>
      </c>
      <c r="J298" s="74" t="s">
        <v>8582</v>
      </c>
      <c r="K298" s="171" t="s">
        <v>94</v>
      </c>
      <c r="L298" s="402">
        <v>410.05</v>
      </c>
      <c r="M298" s="402">
        <v>15548</v>
      </c>
      <c r="N298" s="302">
        <v>43099</v>
      </c>
      <c r="O298" s="302">
        <v>138695</v>
      </c>
      <c r="P298" s="251">
        <f t="shared" si="17"/>
        <v>181794</v>
      </c>
      <c r="Q298" s="58"/>
      <c r="R298" s="58"/>
      <c r="S298" s="74" t="s">
        <v>374</v>
      </c>
      <c r="T298" s="171" t="s">
        <v>8391</v>
      </c>
      <c r="U298" s="75" t="s">
        <v>8583</v>
      </c>
    </row>
    <row r="299" spans="1:21" s="263" customFormat="1" ht="17.100000000000001" customHeight="1">
      <c r="A299" s="451">
        <v>106</v>
      </c>
      <c r="B299" s="171" t="s">
        <v>8099</v>
      </c>
      <c r="C299" s="342" t="s">
        <v>8553</v>
      </c>
      <c r="D299" s="74" t="s">
        <v>8584</v>
      </c>
      <c r="E299" s="342" t="s">
        <v>90</v>
      </c>
      <c r="F299" s="171" t="s">
        <v>278</v>
      </c>
      <c r="G299" s="118">
        <v>2009</v>
      </c>
      <c r="H299" s="81" t="s">
        <v>8555</v>
      </c>
      <c r="I299" s="74" t="s">
        <v>8585</v>
      </c>
      <c r="J299" s="74" t="s">
        <v>8586</v>
      </c>
      <c r="K299" s="171" t="s">
        <v>94</v>
      </c>
      <c r="L299" s="402">
        <v>855</v>
      </c>
      <c r="M299" s="402">
        <v>8895</v>
      </c>
      <c r="N299" s="302">
        <v>250444</v>
      </c>
      <c r="O299" s="302">
        <v>120082</v>
      </c>
      <c r="P299" s="251">
        <f t="shared" si="17"/>
        <v>370526</v>
      </c>
      <c r="Q299" s="58"/>
      <c r="R299" s="58"/>
      <c r="S299" s="74" t="s">
        <v>374</v>
      </c>
      <c r="T299" s="171" t="s">
        <v>8206</v>
      </c>
      <c r="U299" s="75" t="s">
        <v>8587</v>
      </c>
    </row>
    <row r="300" spans="1:21" s="263" customFormat="1" ht="17.100000000000001" customHeight="1">
      <c r="A300" s="451">
        <v>107</v>
      </c>
      <c r="B300" s="171" t="s">
        <v>8099</v>
      </c>
      <c r="C300" s="342" t="s">
        <v>8553</v>
      </c>
      <c r="D300" s="74" t="s">
        <v>8588</v>
      </c>
      <c r="E300" s="342" t="s">
        <v>1124</v>
      </c>
      <c r="F300" s="171" t="s">
        <v>278</v>
      </c>
      <c r="G300" s="118">
        <v>1999</v>
      </c>
      <c r="H300" s="81" t="s">
        <v>8555</v>
      </c>
      <c r="I300" s="74" t="s">
        <v>8589</v>
      </c>
      <c r="J300" s="74" t="s">
        <v>8590</v>
      </c>
      <c r="K300" s="171" t="s">
        <v>343</v>
      </c>
      <c r="L300" s="402">
        <v>846.95</v>
      </c>
      <c r="M300" s="402">
        <v>14672</v>
      </c>
      <c r="N300" s="302"/>
      <c r="O300" s="302">
        <v>267289</v>
      </c>
      <c r="P300" s="251">
        <f t="shared" si="17"/>
        <v>267289</v>
      </c>
      <c r="Q300" s="58"/>
      <c r="R300" s="58"/>
      <c r="S300" s="74" t="s">
        <v>1214</v>
      </c>
      <c r="T300" s="171" t="s">
        <v>8591</v>
      </c>
      <c r="U300" s="75" t="s">
        <v>8592</v>
      </c>
    </row>
    <row r="301" spans="1:21" s="263" customFormat="1" ht="17.100000000000001" customHeight="1">
      <c r="A301" s="451">
        <v>108</v>
      </c>
      <c r="B301" s="171" t="s">
        <v>8099</v>
      </c>
      <c r="C301" s="342" t="s">
        <v>8553</v>
      </c>
      <c r="D301" s="74" t="s">
        <v>8593</v>
      </c>
      <c r="E301" s="342" t="s">
        <v>90</v>
      </c>
      <c r="F301" s="171" t="s">
        <v>278</v>
      </c>
      <c r="G301" s="118">
        <v>2020</v>
      </c>
      <c r="H301" s="81" t="s">
        <v>8555</v>
      </c>
      <c r="I301" s="74" t="s">
        <v>8594</v>
      </c>
      <c r="J301" s="74" t="s">
        <v>8595</v>
      </c>
      <c r="K301" s="171" t="s">
        <v>178</v>
      </c>
      <c r="L301" s="402">
        <v>969.25</v>
      </c>
      <c r="M301" s="402">
        <v>3437</v>
      </c>
      <c r="N301" s="302"/>
      <c r="O301" s="302">
        <v>144986</v>
      </c>
      <c r="P301" s="251">
        <f t="shared" si="17"/>
        <v>144986</v>
      </c>
      <c r="Q301" s="58"/>
      <c r="R301" s="58"/>
      <c r="S301" s="74" t="s">
        <v>1214</v>
      </c>
      <c r="T301" s="171" t="s">
        <v>8206</v>
      </c>
      <c r="U301" s="75" t="s">
        <v>8596</v>
      </c>
    </row>
    <row r="302" spans="1:21" s="263" customFormat="1" ht="17.100000000000001" customHeight="1">
      <c r="A302" s="451">
        <v>109</v>
      </c>
      <c r="B302" s="171" t="s">
        <v>8099</v>
      </c>
      <c r="C302" s="345" t="s">
        <v>8597</v>
      </c>
      <c r="D302" s="171" t="s">
        <v>8598</v>
      </c>
      <c r="E302" s="342" t="s">
        <v>1124</v>
      </c>
      <c r="F302" s="171" t="s">
        <v>278</v>
      </c>
      <c r="G302" s="171">
        <v>1990</v>
      </c>
      <c r="H302" s="171" t="s">
        <v>8600</v>
      </c>
      <c r="I302" s="171" t="s">
        <v>8601</v>
      </c>
      <c r="J302" s="171" t="s">
        <v>8602</v>
      </c>
      <c r="K302" s="171" t="s">
        <v>94</v>
      </c>
      <c r="L302" s="287">
        <v>58.65</v>
      </c>
      <c r="M302" s="287">
        <v>3742</v>
      </c>
      <c r="N302" s="251">
        <v>8211</v>
      </c>
      <c r="O302" s="251">
        <v>23911</v>
      </c>
      <c r="P302" s="251">
        <f t="shared" si="17"/>
        <v>32122</v>
      </c>
      <c r="Q302" s="71"/>
      <c r="R302" s="202"/>
      <c r="S302" s="74" t="s">
        <v>374</v>
      </c>
      <c r="T302" s="75" t="s">
        <v>8603</v>
      </c>
      <c r="U302" s="460" t="s">
        <v>8604</v>
      </c>
    </row>
    <row r="303" spans="1:21" s="263" customFormat="1" ht="17.100000000000001" customHeight="1">
      <c r="A303" s="451">
        <v>110</v>
      </c>
      <c r="B303" s="171" t="s">
        <v>8099</v>
      </c>
      <c r="C303" s="345" t="s">
        <v>8597</v>
      </c>
      <c r="D303" s="171" t="s">
        <v>8605</v>
      </c>
      <c r="E303" s="342" t="s">
        <v>1124</v>
      </c>
      <c r="F303" s="171" t="s">
        <v>278</v>
      </c>
      <c r="G303" s="171">
        <v>1991</v>
      </c>
      <c r="H303" s="171" t="s">
        <v>8600</v>
      </c>
      <c r="I303" s="171" t="s">
        <v>8607</v>
      </c>
      <c r="J303" s="171" t="s">
        <v>8608</v>
      </c>
      <c r="K303" s="171" t="s">
        <v>343</v>
      </c>
      <c r="L303" s="287"/>
      <c r="M303" s="287">
        <v>5105</v>
      </c>
      <c r="N303" s="251"/>
      <c r="O303" s="251">
        <v>28735</v>
      </c>
      <c r="P303" s="251">
        <f t="shared" si="17"/>
        <v>28735</v>
      </c>
      <c r="Q303" s="71"/>
      <c r="R303" s="71"/>
      <c r="S303" s="71" t="s">
        <v>374</v>
      </c>
      <c r="T303" s="71" t="s">
        <v>8609</v>
      </c>
      <c r="U303" s="460" t="s">
        <v>1539</v>
      </c>
    </row>
    <row r="304" spans="1:21" s="263" customFormat="1" ht="17.100000000000001" customHeight="1">
      <c r="A304" s="451">
        <v>111</v>
      </c>
      <c r="B304" s="171" t="s">
        <v>8099</v>
      </c>
      <c r="C304" s="345" t="s">
        <v>8597</v>
      </c>
      <c r="D304" s="171" t="s">
        <v>8610</v>
      </c>
      <c r="E304" s="342" t="s">
        <v>90</v>
      </c>
      <c r="F304" s="171" t="s">
        <v>278</v>
      </c>
      <c r="G304" s="171">
        <v>1991</v>
      </c>
      <c r="H304" s="171" t="s">
        <v>8600</v>
      </c>
      <c r="I304" s="171" t="s">
        <v>8611</v>
      </c>
      <c r="J304" s="171" t="s">
        <v>8612</v>
      </c>
      <c r="K304" s="171" t="s">
        <v>94</v>
      </c>
      <c r="L304" s="287"/>
      <c r="M304" s="287">
        <v>4955</v>
      </c>
      <c r="N304" s="251"/>
      <c r="O304" s="251">
        <v>52027</v>
      </c>
      <c r="P304" s="251">
        <f t="shared" si="17"/>
        <v>52027</v>
      </c>
      <c r="Q304" s="71"/>
      <c r="R304" s="71"/>
      <c r="S304" s="71" t="s">
        <v>374</v>
      </c>
      <c r="T304" s="71" t="s">
        <v>8613</v>
      </c>
      <c r="U304" s="460" t="s">
        <v>4032</v>
      </c>
    </row>
    <row r="305" spans="1:21" s="263" customFormat="1" ht="17.100000000000001" customHeight="1">
      <c r="A305" s="451">
        <v>112</v>
      </c>
      <c r="B305" s="171" t="s">
        <v>8099</v>
      </c>
      <c r="C305" s="345" t="s">
        <v>8597</v>
      </c>
      <c r="D305" s="171" t="s">
        <v>8614</v>
      </c>
      <c r="E305" s="342" t="s">
        <v>1124</v>
      </c>
      <c r="F305" s="171" t="s">
        <v>278</v>
      </c>
      <c r="G305" s="171">
        <v>1992</v>
      </c>
      <c r="H305" s="171" t="s">
        <v>8600</v>
      </c>
      <c r="I305" s="171" t="s">
        <v>8607</v>
      </c>
      <c r="J305" s="171" t="s">
        <v>8615</v>
      </c>
      <c r="K305" s="171" t="s">
        <v>343</v>
      </c>
      <c r="L305" s="287"/>
      <c r="M305" s="287">
        <v>1302</v>
      </c>
      <c r="N305" s="251"/>
      <c r="O305" s="251">
        <v>4157</v>
      </c>
      <c r="P305" s="251">
        <f t="shared" si="17"/>
        <v>4157</v>
      </c>
      <c r="Q305" s="71"/>
      <c r="R305" s="71"/>
      <c r="S305" s="71" t="s">
        <v>374</v>
      </c>
      <c r="T305" s="71" t="s">
        <v>8402</v>
      </c>
      <c r="U305" s="71" t="s">
        <v>4032</v>
      </c>
    </row>
    <row r="306" spans="1:21" s="263" customFormat="1" ht="17.100000000000001" customHeight="1">
      <c r="A306" s="451">
        <v>113</v>
      </c>
      <c r="B306" s="171" t="s">
        <v>8099</v>
      </c>
      <c r="C306" s="345" t="s">
        <v>8597</v>
      </c>
      <c r="D306" s="171" t="s">
        <v>8616</v>
      </c>
      <c r="E306" s="342" t="s">
        <v>1124</v>
      </c>
      <c r="F306" s="171" t="s">
        <v>278</v>
      </c>
      <c r="G306" s="171">
        <v>1994</v>
      </c>
      <c r="H306" s="171" t="s">
        <v>8600</v>
      </c>
      <c r="I306" s="171" t="s">
        <v>8607</v>
      </c>
      <c r="J306" s="171" t="s">
        <v>8617</v>
      </c>
      <c r="K306" s="171" t="s">
        <v>178</v>
      </c>
      <c r="L306" s="287"/>
      <c r="M306" s="287">
        <v>5108</v>
      </c>
      <c r="N306" s="251"/>
      <c r="O306" s="251">
        <v>30781</v>
      </c>
      <c r="P306" s="251">
        <f t="shared" si="17"/>
        <v>30781</v>
      </c>
      <c r="Q306" s="71" t="s">
        <v>49</v>
      </c>
      <c r="R306" s="71" t="s">
        <v>8618</v>
      </c>
      <c r="S306" s="71"/>
      <c r="T306" s="71"/>
      <c r="U306" s="71"/>
    </row>
    <row r="307" spans="1:21" s="263" customFormat="1" ht="17.100000000000001" customHeight="1">
      <c r="A307" s="451">
        <v>114</v>
      </c>
      <c r="B307" s="171" t="s">
        <v>8099</v>
      </c>
      <c r="C307" s="345" t="s">
        <v>8597</v>
      </c>
      <c r="D307" s="171" t="s">
        <v>8619</v>
      </c>
      <c r="E307" s="342" t="s">
        <v>1124</v>
      </c>
      <c r="F307" s="171" t="s">
        <v>278</v>
      </c>
      <c r="G307" s="171">
        <v>1994</v>
      </c>
      <c r="H307" s="171" t="s">
        <v>8600</v>
      </c>
      <c r="I307" s="171" t="s">
        <v>8607</v>
      </c>
      <c r="J307" s="171" t="s">
        <v>8620</v>
      </c>
      <c r="K307" s="171" t="s">
        <v>178</v>
      </c>
      <c r="L307" s="287"/>
      <c r="M307" s="287">
        <v>3533</v>
      </c>
      <c r="N307" s="251"/>
      <c r="O307" s="251">
        <v>9780</v>
      </c>
      <c r="P307" s="251">
        <f t="shared" si="17"/>
        <v>9780</v>
      </c>
      <c r="Q307" s="71"/>
      <c r="R307" s="71"/>
      <c r="S307" s="71" t="s">
        <v>374</v>
      </c>
      <c r="T307" s="71" t="s">
        <v>8603</v>
      </c>
      <c r="U307" s="71" t="s">
        <v>8621</v>
      </c>
    </row>
    <row r="308" spans="1:21" s="263" customFormat="1" ht="17.100000000000001" customHeight="1">
      <c r="A308" s="451">
        <v>115</v>
      </c>
      <c r="B308" s="171" t="s">
        <v>8099</v>
      </c>
      <c r="C308" s="345" t="s">
        <v>8597</v>
      </c>
      <c r="D308" s="171" t="s">
        <v>8622</v>
      </c>
      <c r="E308" s="342" t="s">
        <v>1124</v>
      </c>
      <c r="F308" s="171" t="s">
        <v>278</v>
      </c>
      <c r="G308" s="171">
        <v>1994</v>
      </c>
      <c r="H308" s="171" t="s">
        <v>8600</v>
      </c>
      <c r="I308" s="171" t="s">
        <v>3070</v>
      </c>
      <c r="J308" s="171" t="s">
        <v>8623</v>
      </c>
      <c r="K308" s="171" t="s">
        <v>178</v>
      </c>
      <c r="L308" s="287">
        <v>63</v>
      </c>
      <c r="M308" s="287">
        <v>9444</v>
      </c>
      <c r="N308" s="251">
        <v>17452</v>
      </c>
      <c r="O308" s="251">
        <v>60000</v>
      </c>
      <c r="P308" s="251">
        <f t="shared" si="17"/>
        <v>77452</v>
      </c>
      <c r="Q308" s="71"/>
      <c r="R308" s="71"/>
      <c r="S308" s="71" t="s">
        <v>374</v>
      </c>
      <c r="T308" s="71" t="s">
        <v>8524</v>
      </c>
      <c r="U308" s="71" t="s">
        <v>4032</v>
      </c>
    </row>
    <row r="309" spans="1:21" s="263" customFormat="1" ht="17.100000000000001" customHeight="1">
      <c r="A309" s="451">
        <v>116</v>
      </c>
      <c r="B309" s="171" t="s">
        <v>8099</v>
      </c>
      <c r="C309" s="345" t="s">
        <v>8597</v>
      </c>
      <c r="D309" s="171" t="s">
        <v>8624</v>
      </c>
      <c r="E309" s="342" t="s">
        <v>1124</v>
      </c>
      <c r="F309" s="171" t="s">
        <v>278</v>
      </c>
      <c r="G309" s="171">
        <v>1994</v>
      </c>
      <c r="H309" s="171" t="s">
        <v>8600</v>
      </c>
      <c r="I309" s="171" t="s">
        <v>8626</v>
      </c>
      <c r="J309" s="171" t="s">
        <v>8627</v>
      </c>
      <c r="K309" s="171" t="s">
        <v>94</v>
      </c>
      <c r="L309" s="287"/>
      <c r="M309" s="287">
        <v>13167</v>
      </c>
      <c r="N309" s="251"/>
      <c r="O309" s="251">
        <v>40686</v>
      </c>
      <c r="P309" s="251">
        <f t="shared" si="17"/>
        <v>40686</v>
      </c>
      <c r="Q309" s="71"/>
      <c r="R309" s="71"/>
      <c r="S309" s="71" t="s">
        <v>374</v>
      </c>
      <c r="T309" s="71" t="s">
        <v>8533</v>
      </c>
      <c r="U309" s="71" t="s">
        <v>4032</v>
      </c>
    </row>
    <row r="310" spans="1:21" s="263" customFormat="1" ht="17.100000000000001" customHeight="1">
      <c r="A310" s="451">
        <v>117</v>
      </c>
      <c r="B310" s="171" t="s">
        <v>8099</v>
      </c>
      <c r="C310" s="345" t="s">
        <v>8597</v>
      </c>
      <c r="D310" s="171" t="s">
        <v>8628</v>
      </c>
      <c r="E310" s="342" t="s">
        <v>1124</v>
      </c>
      <c r="F310" s="171" t="s">
        <v>278</v>
      </c>
      <c r="G310" s="171">
        <v>1995</v>
      </c>
      <c r="H310" s="171" t="s">
        <v>8600</v>
      </c>
      <c r="I310" s="171" t="s">
        <v>8607</v>
      </c>
      <c r="J310" s="171" t="s">
        <v>8629</v>
      </c>
      <c r="K310" s="171" t="s">
        <v>343</v>
      </c>
      <c r="L310" s="287"/>
      <c r="M310" s="287">
        <v>9368</v>
      </c>
      <c r="N310" s="251"/>
      <c r="O310" s="251">
        <v>35879</v>
      </c>
      <c r="P310" s="251">
        <f t="shared" si="17"/>
        <v>35879</v>
      </c>
      <c r="Q310" s="71"/>
      <c r="R310" s="71"/>
      <c r="S310" s="289" t="s">
        <v>374</v>
      </c>
      <c r="T310" s="71" t="s">
        <v>8603</v>
      </c>
      <c r="U310" s="71" t="s">
        <v>8630</v>
      </c>
    </row>
    <row r="311" spans="1:21" s="263" customFormat="1" ht="17.100000000000001" customHeight="1">
      <c r="A311" s="451">
        <v>118</v>
      </c>
      <c r="B311" s="171" t="s">
        <v>8099</v>
      </c>
      <c r="C311" s="345" t="s">
        <v>8597</v>
      </c>
      <c r="D311" s="171" t="s">
        <v>8631</v>
      </c>
      <c r="E311" s="342" t="s">
        <v>1124</v>
      </c>
      <c r="F311" s="171" t="s">
        <v>278</v>
      </c>
      <c r="G311" s="171">
        <v>1995</v>
      </c>
      <c r="H311" s="171" t="s">
        <v>8600</v>
      </c>
      <c r="I311" s="171" t="s">
        <v>8601</v>
      </c>
      <c r="J311" s="171" t="s">
        <v>8632</v>
      </c>
      <c r="K311" s="171" t="s">
        <v>94</v>
      </c>
      <c r="L311" s="287"/>
      <c r="M311" s="287">
        <v>5257</v>
      </c>
      <c r="N311" s="251"/>
      <c r="O311" s="251">
        <v>17555</v>
      </c>
      <c r="P311" s="251">
        <f t="shared" si="17"/>
        <v>17555</v>
      </c>
      <c r="Q311" s="71"/>
      <c r="R311" s="71"/>
      <c r="S311" s="71" t="s">
        <v>374</v>
      </c>
      <c r="T311" s="71" t="s">
        <v>8414</v>
      </c>
      <c r="U311" s="71" t="s">
        <v>4032</v>
      </c>
    </row>
    <row r="312" spans="1:21" s="263" customFormat="1" ht="17.100000000000001" customHeight="1">
      <c r="A312" s="451">
        <v>119</v>
      </c>
      <c r="B312" s="171" t="s">
        <v>8099</v>
      </c>
      <c r="C312" s="345" t="s">
        <v>8597</v>
      </c>
      <c r="D312" s="171" t="s">
        <v>8633</v>
      </c>
      <c r="E312" s="342" t="s">
        <v>1124</v>
      </c>
      <c r="F312" s="171" t="s">
        <v>278</v>
      </c>
      <c r="G312" s="171">
        <v>1997</v>
      </c>
      <c r="H312" s="171" t="s">
        <v>8600</v>
      </c>
      <c r="I312" s="171" t="s">
        <v>8607</v>
      </c>
      <c r="J312" s="171" t="s">
        <v>8634</v>
      </c>
      <c r="K312" s="171" t="s">
        <v>178</v>
      </c>
      <c r="L312" s="287">
        <v>233.18</v>
      </c>
      <c r="M312" s="287">
        <v>5002</v>
      </c>
      <c r="N312" s="251">
        <v>22056</v>
      </c>
      <c r="O312" s="251">
        <v>28411</v>
      </c>
      <c r="P312" s="251">
        <f t="shared" si="17"/>
        <v>50467</v>
      </c>
      <c r="Q312" s="71"/>
      <c r="R312" s="71"/>
      <c r="S312" s="71" t="s">
        <v>358</v>
      </c>
      <c r="T312" s="71" t="s">
        <v>8119</v>
      </c>
      <c r="U312" s="71" t="s">
        <v>8635</v>
      </c>
    </row>
    <row r="313" spans="1:21" s="263" customFormat="1" ht="17.100000000000001" customHeight="1">
      <c r="A313" s="451">
        <v>120</v>
      </c>
      <c r="B313" s="171" t="s">
        <v>8099</v>
      </c>
      <c r="C313" s="345" t="s">
        <v>8597</v>
      </c>
      <c r="D313" s="171" t="s">
        <v>8636</v>
      </c>
      <c r="E313" s="342" t="s">
        <v>1124</v>
      </c>
      <c r="F313" s="171" t="s">
        <v>278</v>
      </c>
      <c r="G313" s="171">
        <v>1999</v>
      </c>
      <c r="H313" s="171" t="s">
        <v>8600</v>
      </c>
      <c r="I313" s="171" t="s">
        <v>8607</v>
      </c>
      <c r="J313" s="171" t="s">
        <v>8637</v>
      </c>
      <c r="K313" s="171" t="s">
        <v>343</v>
      </c>
      <c r="L313" s="287">
        <v>752.22</v>
      </c>
      <c r="M313" s="287">
        <v>10140</v>
      </c>
      <c r="N313" s="251">
        <v>356964</v>
      </c>
      <c r="O313" s="251">
        <v>76799</v>
      </c>
      <c r="P313" s="251">
        <f t="shared" si="17"/>
        <v>433763</v>
      </c>
      <c r="Q313" s="71"/>
      <c r="R313" s="71"/>
      <c r="S313" s="71" t="s">
        <v>374</v>
      </c>
      <c r="T313" s="71" t="s">
        <v>8119</v>
      </c>
      <c r="U313" s="71" t="s">
        <v>1539</v>
      </c>
    </row>
    <row r="314" spans="1:21" s="263" customFormat="1" ht="17.100000000000001" customHeight="1">
      <c r="A314" s="451">
        <v>121</v>
      </c>
      <c r="B314" s="171" t="s">
        <v>8099</v>
      </c>
      <c r="C314" s="345" t="s">
        <v>8597</v>
      </c>
      <c r="D314" s="171" t="s">
        <v>8638</v>
      </c>
      <c r="E314" s="342" t="s">
        <v>1124</v>
      </c>
      <c r="F314" s="171" t="s">
        <v>1287</v>
      </c>
      <c r="G314" s="171">
        <v>1999</v>
      </c>
      <c r="H314" s="171" t="s">
        <v>8600</v>
      </c>
      <c r="I314" s="171" t="s">
        <v>8607</v>
      </c>
      <c r="J314" s="171" t="s">
        <v>8639</v>
      </c>
      <c r="K314" s="171" t="s">
        <v>178</v>
      </c>
      <c r="L314" s="287">
        <v>1273.6600000000001</v>
      </c>
      <c r="M314" s="287"/>
      <c r="N314" s="251"/>
      <c r="O314" s="251">
        <v>301361</v>
      </c>
      <c r="P314" s="251">
        <f t="shared" si="17"/>
        <v>301361</v>
      </c>
      <c r="Q314" s="71" t="s">
        <v>49</v>
      </c>
      <c r="R314" s="71" t="s">
        <v>8640</v>
      </c>
      <c r="S314" s="71"/>
      <c r="T314" s="71"/>
      <c r="U314" s="71"/>
    </row>
    <row r="315" spans="1:21" s="263" customFormat="1" ht="17.100000000000001" customHeight="1">
      <c r="A315" s="451">
        <v>122</v>
      </c>
      <c r="B315" s="171" t="s">
        <v>8099</v>
      </c>
      <c r="C315" s="345" t="s">
        <v>8597</v>
      </c>
      <c r="D315" s="171" t="s">
        <v>8641</v>
      </c>
      <c r="E315" s="342" t="s">
        <v>1124</v>
      </c>
      <c r="F315" s="171" t="s">
        <v>278</v>
      </c>
      <c r="G315" s="171">
        <v>2003</v>
      </c>
      <c r="H315" s="171" t="s">
        <v>8600</v>
      </c>
      <c r="I315" s="171" t="s">
        <v>8601</v>
      </c>
      <c r="J315" s="171" t="s">
        <v>8642</v>
      </c>
      <c r="K315" s="171" t="s">
        <v>178</v>
      </c>
      <c r="L315" s="287">
        <v>381.75</v>
      </c>
      <c r="M315" s="287">
        <v>6749</v>
      </c>
      <c r="N315" s="251">
        <v>55625</v>
      </c>
      <c r="O315" s="251">
        <v>24994</v>
      </c>
      <c r="P315" s="251">
        <f t="shared" si="17"/>
        <v>80619</v>
      </c>
      <c r="Q315" s="71"/>
      <c r="R315" s="71"/>
      <c r="S315" s="71" t="s">
        <v>374</v>
      </c>
      <c r="T315" s="71" t="s">
        <v>8603</v>
      </c>
      <c r="U315" s="71" t="s">
        <v>8643</v>
      </c>
    </row>
    <row r="316" spans="1:21" s="263" customFormat="1" ht="17.100000000000001" customHeight="1">
      <c r="A316" s="451">
        <v>123</v>
      </c>
      <c r="B316" s="171" t="s">
        <v>8099</v>
      </c>
      <c r="C316" s="345" t="s">
        <v>8597</v>
      </c>
      <c r="D316" s="171" t="s">
        <v>8644</v>
      </c>
      <c r="E316" s="342" t="s">
        <v>1124</v>
      </c>
      <c r="F316" s="171" t="s">
        <v>278</v>
      </c>
      <c r="G316" s="171">
        <v>2009</v>
      </c>
      <c r="H316" s="171" t="s">
        <v>8600</v>
      </c>
      <c r="I316" s="171" t="s">
        <v>8601</v>
      </c>
      <c r="J316" s="171" t="s">
        <v>8645</v>
      </c>
      <c r="K316" s="171" t="s">
        <v>94</v>
      </c>
      <c r="L316" s="287">
        <v>943.93</v>
      </c>
      <c r="M316" s="287">
        <v>9534</v>
      </c>
      <c r="N316" s="251">
        <v>204798</v>
      </c>
      <c r="O316" s="251">
        <v>35180</v>
      </c>
      <c r="P316" s="251">
        <f t="shared" si="17"/>
        <v>239978</v>
      </c>
      <c r="Q316" s="71"/>
      <c r="R316" s="71"/>
      <c r="S316" s="71" t="s">
        <v>374</v>
      </c>
      <c r="T316" s="71" t="s">
        <v>8119</v>
      </c>
      <c r="U316" s="71" t="s">
        <v>8646</v>
      </c>
    </row>
    <row r="317" spans="1:21" s="263" customFormat="1" ht="17.100000000000001" customHeight="1">
      <c r="A317" s="451">
        <v>124</v>
      </c>
      <c r="B317" s="171" t="s">
        <v>8099</v>
      </c>
      <c r="C317" s="345" t="s">
        <v>8597</v>
      </c>
      <c r="D317" s="171" t="s">
        <v>8647</v>
      </c>
      <c r="E317" s="342" t="s">
        <v>1124</v>
      </c>
      <c r="F317" s="171" t="s">
        <v>278</v>
      </c>
      <c r="G317" s="171">
        <v>2010</v>
      </c>
      <c r="H317" s="171" t="s">
        <v>8600</v>
      </c>
      <c r="I317" s="171" t="s">
        <v>8648</v>
      </c>
      <c r="J317" s="171" t="s">
        <v>8649</v>
      </c>
      <c r="K317" s="171" t="s">
        <v>94</v>
      </c>
      <c r="L317" s="287">
        <v>293.95999999999998</v>
      </c>
      <c r="M317" s="287">
        <v>2783</v>
      </c>
      <c r="N317" s="251">
        <v>1363089</v>
      </c>
      <c r="O317" s="251">
        <v>2143</v>
      </c>
      <c r="P317" s="251">
        <f t="shared" si="17"/>
        <v>1365232</v>
      </c>
      <c r="Q317" s="71"/>
      <c r="R317" s="71"/>
      <c r="S317" s="71" t="s">
        <v>374</v>
      </c>
      <c r="T317" s="71" t="s">
        <v>8206</v>
      </c>
      <c r="U317" s="71" t="s">
        <v>8650</v>
      </c>
    </row>
    <row r="318" spans="1:21" s="263" customFormat="1" ht="17.100000000000001" customHeight="1">
      <c r="A318" s="451">
        <v>125</v>
      </c>
      <c r="B318" s="171" t="s">
        <v>8099</v>
      </c>
      <c r="C318" s="345" t="s">
        <v>8597</v>
      </c>
      <c r="D318" s="171" t="s">
        <v>8651</v>
      </c>
      <c r="E318" s="342" t="s">
        <v>90</v>
      </c>
      <c r="F318" s="171" t="s">
        <v>1287</v>
      </c>
      <c r="G318" s="171">
        <v>2010</v>
      </c>
      <c r="H318" s="171" t="s">
        <v>8600</v>
      </c>
      <c r="I318" s="171" t="s">
        <v>8652</v>
      </c>
      <c r="J318" s="171" t="s">
        <v>8653</v>
      </c>
      <c r="K318" s="171" t="s">
        <v>178</v>
      </c>
      <c r="L318" s="287"/>
      <c r="M318" s="287">
        <v>15947</v>
      </c>
      <c r="N318" s="251"/>
      <c r="O318" s="251">
        <v>1303261</v>
      </c>
      <c r="P318" s="251">
        <f t="shared" si="17"/>
        <v>1303261</v>
      </c>
      <c r="Q318" s="71" t="s">
        <v>49</v>
      </c>
      <c r="R318" s="71" t="s">
        <v>8654</v>
      </c>
      <c r="S318" s="71"/>
      <c r="T318" s="71"/>
      <c r="U318" s="71"/>
    </row>
    <row r="319" spans="1:21" s="263" customFormat="1" ht="17.100000000000001" customHeight="1">
      <c r="A319" s="451">
        <v>126</v>
      </c>
      <c r="B319" s="171" t="s">
        <v>8099</v>
      </c>
      <c r="C319" s="345" t="s">
        <v>8597</v>
      </c>
      <c r="D319" s="171" t="s">
        <v>8655</v>
      </c>
      <c r="E319" s="342" t="s">
        <v>90</v>
      </c>
      <c r="F319" s="171" t="s">
        <v>278</v>
      </c>
      <c r="G319" s="171">
        <v>2013</v>
      </c>
      <c r="H319" s="171" t="s">
        <v>8600</v>
      </c>
      <c r="I319" s="171" t="s">
        <v>8652</v>
      </c>
      <c r="J319" s="171" t="s">
        <v>8656</v>
      </c>
      <c r="K319" s="171" t="s">
        <v>178</v>
      </c>
      <c r="L319" s="287">
        <v>3487.17</v>
      </c>
      <c r="M319" s="287">
        <v>11255</v>
      </c>
      <c r="N319" s="251">
        <v>1370373</v>
      </c>
      <c r="O319" s="251">
        <v>52367</v>
      </c>
      <c r="P319" s="251">
        <f t="shared" si="17"/>
        <v>1422740</v>
      </c>
      <c r="Q319" s="71" t="s">
        <v>49</v>
      </c>
      <c r="R319" s="71" t="s">
        <v>8654</v>
      </c>
      <c r="S319" s="71"/>
      <c r="T319" s="71"/>
      <c r="U319" s="71"/>
    </row>
    <row r="320" spans="1:21" s="263" customFormat="1" ht="17.100000000000001" customHeight="1">
      <c r="A320" s="451">
        <v>127</v>
      </c>
      <c r="B320" s="171" t="s">
        <v>8099</v>
      </c>
      <c r="C320" s="345" t="s">
        <v>8597</v>
      </c>
      <c r="D320" s="171" t="s">
        <v>8657</v>
      </c>
      <c r="E320" s="342" t="s">
        <v>1124</v>
      </c>
      <c r="F320" s="171" t="s">
        <v>278</v>
      </c>
      <c r="G320" s="171">
        <v>2013</v>
      </c>
      <c r="H320" s="171" t="s">
        <v>8600</v>
      </c>
      <c r="I320" s="171" t="s">
        <v>8658</v>
      </c>
      <c r="J320" s="171" t="s">
        <v>8659</v>
      </c>
      <c r="K320" s="171" t="s">
        <v>178</v>
      </c>
      <c r="L320" s="287"/>
      <c r="M320" s="287">
        <v>11260</v>
      </c>
      <c r="N320" s="251"/>
      <c r="O320" s="251">
        <v>29276</v>
      </c>
      <c r="P320" s="251">
        <f t="shared" si="17"/>
        <v>29276</v>
      </c>
      <c r="Q320" s="71" t="s">
        <v>8660</v>
      </c>
      <c r="R320" s="71" t="s">
        <v>8661</v>
      </c>
      <c r="S320" s="71"/>
      <c r="T320" s="71"/>
      <c r="U320" s="71"/>
    </row>
    <row r="321" spans="1:21" s="263" customFormat="1" ht="17.100000000000001" customHeight="1">
      <c r="A321" s="451">
        <v>128</v>
      </c>
      <c r="B321" s="171" t="s">
        <v>8099</v>
      </c>
      <c r="C321" s="345" t="s">
        <v>8597</v>
      </c>
      <c r="D321" s="171" t="s">
        <v>8662</v>
      </c>
      <c r="E321" s="342" t="s">
        <v>1124</v>
      </c>
      <c r="F321" s="171" t="s">
        <v>278</v>
      </c>
      <c r="G321" s="171">
        <v>2005</v>
      </c>
      <c r="H321" s="171" t="s">
        <v>8600</v>
      </c>
      <c r="I321" s="171" t="s">
        <v>3070</v>
      </c>
      <c r="J321" s="171" t="s">
        <v>8663</v>
      </c>
      <c r="K321" s="171" t="s">
        <v>94</v>
      </c>
      <c r="L321" s="287">
        <v>259.26</v>
      </c>
      <c r="M321" s="287">
        <v>6975</v>
      </c>
      <c r="N321" s="251"/>
      <c r="O321" s="251">
        <v>133704</v>
      </c>
      <c r="P321" s="251">
        <f t="shared" ref="P321" si="18">N321+O321</f>
        <v>133704</v>
      </c>
      <c r="Q321" s="71"/>
      <c r="R321" s="71"/>
      <c r="S321" s="71" t="s">
        <v>374</v>
      </c>
      <c r="T321" s="71" t="s">
        <v>8664</v>
      </c>
      <c r="U321" s="71" t="s">
        <v>8665</v>
      </c>
    </row>
    <row r="322" spans="1:21" s="263" customFormat="1" ht="17.100000000000001" customHeight="1">
      <c r="A322" s="451">
        <v>129</v>
      </c>
      <c r="B322" s="171" t="s">
        <v>8099</v>
      </c>
      <c r="C322" s="345" t="s">
        <v>8597</v>
      </c>
      <c r="D322" s="114" t="s">
        <v>8666</v>
      </c>
      <c r="E322" s="342" t="s">
        <v>90</v>
      </c>
      <c r="F322" s="171" t="s">
        <v>1287</v>
      </c>
      <c r="G322" s="171">
        <v>2008</v>
      </c>
      <c r="H322" s="171" t="s">
        <v>8600</v>
      </c>
      <c r="I322" s="171" t="s">
        <v>8667</v>
      </c>
      <c r="J322" s="171" t="s">
        <v>8668</v>
      </c>
      <c r="K322" s="171" t="s">
        <v>178</v>
      </c>
      <c r="L322" s="546">
        <v>8969.9500000000007</v>
      </c>
      <c r="M322" s="546">
        <v>21638</v>
      </c>
      <c r="N322" s="548">
        <v>6052862</v>
      </c>
      <c r="O322" s="548">
        <v>609311</v>
      </c>
      <c r="P322" s="550">
        <f>N322+O322</f>
        <v>6662173</v>
      </c>
      <c r="Q322" s="71" t="s">
        <v>49</v>
      </c>
      <c r="R322" s="71" t="s">
        <v>8669</v>
      </c>
      <c r="S322" s="71"/>
      <c r="T322" s="71"/>
      <c r="U322" s="71"/>
    </row>
    <row r="323" spans="1:21" s="263" customFormat="1" ht="17.100000000000001" customHeight="1">
      <c r="A323" s="451">
        <v>130</v>
      </c>
      <c r="B323" s="171" t="s">
        <v>8099</v>
      </c>
      <c r="C323" s="345" t="s">
        <v>8597</v>
      </c>
      <c r="D323" s="114" t="s">
        <v>8670</v>
      </c>
      <c r="E323" s="342" t="s">
        <v>90</v>
      </c>
      <c r="F323" s="171" t="s">
        <v>1831</v>
      </c>
      <c r="G323" s="171">
        <v>2008</v>
      </c>
      <c r="H323" s="171" t="s">
        <v>8600</v>
      </c>
      <c r="I323" s="171" t="s">
        <v>8667</v>
      </c>
      <c r="J323" s="171" t="s">
        <v>8668</v>
      </c>
      <c r="K323" s="171" t="s">
        <v>178</v>
      </c>
      <c r="L323" s="547"/>
      <c r="M323" s="547"/>
      <c r="N323" s="549"/>
      <c r="O323" s="549"/>
      <c r="P323" s="551"/>
      <c r="Q323" s="71" t="s">
        <v>49</v>
      </c>
      <c r="R323" s="71" t="s">
        <v>8669</v>
      </c>
      <c r="S323" s="71"/>
      <c r="T323" s="71"/>
      <c r="U323" s="71"/>
    </row>
    <row r="324" spans="1:21" s="263" customFormat="1" ht="17.100000000000001" customHeight="1">
      <c r="A324" s="451">
        <v>131</v>
      </c>
      <c r="B324" s="171" t="s">
        <v>8099</v>
      </c>
      <c r="C324" s="345" t="s">
        <v>8597</v>
      </c>
      <c r="D324" s="114" t="s">
        <v>8671</v>
      </c>
      <c r="E324" s="342" t="s">
        <v>90</v>
      </c>
      <c r="F324" s="171" t="s">
        <v>1287</v>
      </c>
      <c r="G324" s="171">
        <v>2014</v>
      </c>
      <c r="H324" s="171" t="s">
        <v>8600</v>
      </c>
      <c r="I324" s="171" t="s">
        <v>8658</v>
      </c>
      <c r="J324" s="171" t="s">
        <v>8672</v>
      </c>
      <c r="K324" s="171" t="s">
        <v>178</v>
      </c>
      <c r="L324" s="552">
        <v>4290.17</v>
      </c>
      <c r="M324" s="552">
        <v>14316</v>
      </c>
      <c r="N324" s="554">
        <v>864030</v>
      </c>
      <c r="O324" s="554">
        <v>234867</v>
      </c>
      <c r="P324" s="542">
        <f>N324+O324</f>
        <v>1098897</v>
      </c>
      <c r="Q324" s="71" t="s">
        <v>49</v>
      </c>
      <c r="R324" s="71" t="s">
        <v>8673</v>
      </c>
      <c r="S324" s="71"/>
      <c r="T324" s="71"/>
      <c r="U324" s="71"/>
    </row>
    <row r="325" spans="1:21" s="263" customFormat="1" ht="17.100000000000001" customHeight="1">
      <c r="A325" s="451">
        <v>132</v>
      </c>
      <c r="B325" s="171" t="s">
        <v>8099</v>
      </c>
      <c r="C325" s="345" t="s">
        <v>8597</v>
      </c>
      <c r="D325" s="114" t="s">
        <v>8674</v>
      </c>
      <c r="E325" s="342" t="s">
        <v>90</v>
      </c>
      <c r="F325" s="171" t="s">
        <v>1831</v>
      </c>
      <c r="G325" s="171">
        <v>2014</v>
      </c>
      <c r="H325" s="171" t="s">
        <v>8600</v>
      </c>
      <c r="I325" s="171" t="s">
        <v>8658</v>
      </c>
      <c r="J325" s="171" t="s">
        <v>8672</v>
      </c>
      <c r="K325" s="171" t="s">
        <v>178</v>
      </c>
      <c r="L325" s="553"/>
      <c r="M325" s="553"/>
      <c r="N325" s="555"/>
      <c r="O325" s="555"/>
      <c r="P325" s="543"/>
      <c r="Q325" s="71" t="s">
        <v>49</v>
      </c>
      <c r="R325" s="71" t="s">
        <v>8673</v>
      </c>
      <c r="S325" s="71"/>
      <c r="T325" s="71"/>
      <c r="U325" s="71"/>
    </row>
    <row r="326" spans="1:21" s="263" customFormat="1" ht="17.100000000000001" customHeight="1">
      <c r="A326" s="451">
        <v>133</v>
      </c>
      <c r="B326" s="171" t="s">
        <v>8099</v>
      </c>
      <c r="C326" s="345" t="s">
        <v>8597</v>
      </c>
      <c r="D326" s="345" t="s">
        <v>8675</v>
      </c>
      <c r="E326" s="342" t="s">
        <v>1124</v>
      </c>
      <c r="F326" s="171" t="s">
        <v>278</v>
      </c>
      <c r="G326" s="171">
        <v>1981</v>
      </c>
      <c r="H326" s="171" t="s">
        <v>8600</v>
      </c>
      <c r="I326" s="171" t="s">
        <v>8607</v>
      </c>
      <c r="J326" s="171" t="s">
        <v>8676</v>
      </c>
      <c r="K326" s="171" t="s">
        <v>343</v>
      </c>
      <c r="L326" s="287" t="s">
        <v>8296</v>
      </c>
      <c r="M326" s="287">
        <v>5061</v>
      </c>
      <c r="N326" s="71"/>
      <c r="O326" s="251">
        <v>11248</v>
      </c>
      <c r="P326" s="251">
        <f t="shared" ref="P326:P340" si="19">N326+O326</f>
        <v>11248</v>
      </c>
      <c r="Q326" s="71"/>
      <c r="R326" s="71"/>
      <c r="S326" s="71" t="s">
        <v>2886</v>
      </c>
      <c r="T326" s="58" t="s">
        <v>782</v>
      </c>
      <c r="U326" s="71" t="s">
        <v>8677</v>
      </c>
    </row>
    <row r="327" spans="1:21" s="263" customFormat="1" ht="17.100000000000001" customHeight="1">
      <c r="A327" s="451">
        <v>134</v>
      </c>
      <c r="B327" s="171" t="s">
        <v>8099</v>
      </c>
      <c r="C327" s="348" t="s">
        <v>8678</v>
      </c>
      <c r="D327" s="74" t="s">
        <v>8679</v>
      </c>
      <c r="E327" s="342" t="s">
        <v>90</v>
      </c>
      <c r="F327" s="171" t="s">
        <v>278</v>
      </c>
      <c r="G327" s="81">
        <v>2002</v>
      </c>
      <c r="H327" s="81" t="s">
        <v>8681</v>
      </c>
      <c r="I327" s="81" t="s">
        <v>8683</v>
      </c>
      <c r="J327" s="81" t="s">
        <v>8684</v>
      </c>
      <c r="K327" s="171" t="s">
        <v>178</v>
      </c>
      <c r="L327" s="353">
        <v>1724.13</v>
      </c>
      <c r="M327" s="353">
        <v>15741</v>
      </c>
      <c r="N327" s="354">
        <v>1365228</v>
      </c>
      <c r="O327" s="162">
        <v>752419</v>
      </c>
      <c r="P327" s="251">
        <f t="shared" si="19"/>
        <v>2117647</v>
      </c>
      <c r="Q327" s="182" t="s">
        <v>49</v>
      </c>
      <c r="R327" s="182" t="s">
        <v>8685</v>
      </c>
      <c r="S327" s="81"/>
      <c r="T327" s="219"/>
      <c r="U327" s="81"/>
    </row>
    <row r="328" spans="1:21" s="263" customFormat="1" ht="17.100000000000001" customHeight="1">
      <c r="A328" s="451">
        <v>135</v>
      </c>
      <c r="B328" s="171" t="s">
        <v>8099</v>
      </c>
      <c r="C328" s="348" t="s">
        <v>8678</v>
      </c>
      <c r="D328" s="81" t="s">
        <v>8686</v>
      </c>
      <c r="E328" s="342" t="s">
        <v>90</v>
      </c>
      <c r="F328" s="171" t="s">
        <v>278</v>
      </c>
      <c r="G328" s="81">
        <v>2006</v>
      </c>
      <c r="H328" s="81" t="s">
        <v>8681</v>
      </c>
      <c r="I328" s="81" t="s">
        <v>3612</v>
      </c>
      <c r="J328" s="81" t="s">
        <v>8687</v>
      </c>
      <c r="K328" s="171" t="s">
        <v>94</v>
      </c>
      <c r="L328" s="353">
        <v>714.88</v>
      </c>
      <c r="M328" s="353">
        <v>8262</v>
      </c>
      <c r="N328" s="251">
        <v>180329</v>
      </c>
      <c r="O328" s="251">
        <v>68965</v>
      </c>
      <c r="P328" s="251">
        <f t="shared" si="19"/>
        <v>249294</v>
      </c>
      <c r="Q328" s="71"/>
      <c r="R328" s="71"/>
      <c r="S328" s="71" t="s">
        <v>4925</v>
      </c>
      <c r="T328" s="461" t="s">
        <v>8688</v>
      </c>
      <c r="U328" s="461" t="s">
        <v>8689</v>
      </c>
    </row>
    <row r="329" spans="1:21" s="263" customFormat="1" ht="17.100000000000001" customHeight="1">
      <c r="A329" s="451">
        <v>136</v>
      </c>
      <c r="B329" s="171" t="s">
        <v>8099</v>
      </c>
      <c r="C329" s="348" t="s">
        <v>8678</v>
      </c>
      <c r="D329" s="81" t="s">
        <v>8690</v>
      </c>
      <c r="E329" s="342" t="s">
        <v>90</v>
      </c>
      <c r="F329" s="171" t="s">
        <v>278</v>
      </c>
      <c r="G329" s="81">
        <v>2007</v>
      </c>
      <c r="H329" s="81" t="s">
        <v>8681</v>
      </c>
      <c r="I329" s="81" t="s">
        <v>3612</v>
      </c>
      <c r="J329" s="81" t="s">
        <v>8691</v>
      </c>
      <c r="K329" s="171" t="s">
        <v>94</v>
      </c>
      <c r="L329" s="287">
        <v>1226.21</v>
      </c>
      <c r="M329" s="287">
        <v>16484</v>
      </c>
      <c r="N329" s="251">
        <v>652760</v>
      </c>
      <c r="O329" s="251">
        <v>79360</v>
      </c>
      <c r="P329" s="251">
        <f t="shared" si="19"/>
        <v>732120</v>
      </c>
      <c r="Q329" s="71"/>
      <c r="R329" s="71"/>
      <c r="S329" s="71" t="s">
        <v>4925</v>
      </c>
      <c r="T329" s="461" t="s">
        <v>8692</v>
      </c>
      <c r="U329" s="461" t="s">
        <v>8689</v>
      </c>
    </row>
    <row r="330" spans="1:21" s="263" customFormat="1" ht="17.100000000000001" customHeight="1">
      <c r="A330" s="451">
        <v>137</v>
      </c>
      <c r="B330" s="171" t="s">
        <v>8099</v>
      </c>
      <c r="C330" s="348" t="s">
        <v>8678</v>
      </c>
      <c r="D330" s="81" t="s">
        <v>8693</v>
      </c>
      <c r="E330" s="342" t="s">
        <v>90</v>
      </c>
      <c r="F330" s="171" t="s">
        <v>278</v>
      </c>
      <c r="G330" s="81">
        <v>2012</v>
      </c>
      <c r="H330" s="81" t="s">
        <v>8681</v>
      </c>
      <c r="I330" s="81" t="s">
        <v>8694</v>
      </c>
      <c r="J330" s="81" t="s">
        <v>8695</v>
      </c>
      <c r="K330" s="171" t="s">
        <v>94</v>
      </c>
      <c r="L330" s="287">
        <v>1237</v>
      </c>
      <c r="M330" s="287">
        <v>9953</v>
      </c>
      <c r="N330" s="251">
        <v>512610</v>
      </c>
      <c r="O330" s="251">
        <v>220692</v>
      </c>
      <c r="P330" s="251">
        <f t="shared" si="19"/>
        <v>733302</v>
      </c>
      <c r="Q330" s="71"/>
      <c r="R330" s="71"/>
      <c r="S330" s="71" t="s">
        <v>1214</v>
      </c>
      <c r="T330" s="461" t="s">
        <v>8696</v>
      </c>
      <c r="U330" s="461" t="s">
        <v>8697</v>
      </c>
    </row>
    <row r="331" spans="1:21" s="263" customFormat="1" ht="17.100000000000001" customHeight="1">
      <c r="A331" s="451">
        <v>138</v>
      </c>
      <c r="B331" s="171" t="s">
        <v>8099</v>
      </c>
      <c r="C331" s="171" t="s">
        <v>8699</v>
      </c>
      <c r="D331" s="74" t="s">
        <v>8700</v>
      </c>
      <c r="E331" s="342" t="s">
        <v>90</v>
      </c>
      <c r="F331" s="171" t="s">
        <v>278</v>
      </c>
      <c r="G331" s="81">
        <v>1999</v>
      </c>
      <c r="H331" s="81" t="s">
        <v>8701</v>
      </c>
      <c r="I331" s="81" t="s">
        <v>8702</v>
      </c>
      <c r="J331" s="81" t="s">
        <v>8703</v>
      </c>
      <c r="K331" s="171" t="s">
        <v>94</v>
      </c>
      <c r="L331" s="290">
        <v>827</v>
      </c>
      <c r="M331" s="290">
        <v>12027</v>
      </c>
      <c r="N331" s="156">
        <v>1004672</v>
      </c>
      <c r="O331" s="156">
        <v>129512</v>
      </c>
      <c r="P331" s="251">
        <f t="shared" si="19"/>
        <v>1134184</v>
      </c>
      <c r="Q331" s="182"/>
      <c r="R331" s="154"/>
      <c r="S331" s="289" t="s">
        <v>1214</v>
      </c>
      <c r="T331" s="81" t="s">
        <v>8704</v>
      </c>
      <c r="U331" s="81" t="s">
        <v>8705</v>
      </c>
    </row>
    <row r="332" spans="1:21" s="142" customFormat="1" ht="17.100000000000001" customHeight="1">
      <c r="A332" s="28">
        <v>139</v>
      </c>
      <c r="B332" s="94" t="s">
        <v>8099</v>
      </c>
      <c r="C332" s="94" t="s">
        <v>8699</v>
      </c>
      <c r="D332" s="81" t="s">
        <v>8706</v>
      </c>
      <c r="E332" s="342" t="s">
        <v>90</v>
      </c>
      <c r="F332" s="138" t="s">
        <v>278</v>
      </c>
      <c r="G332" s="72">
        <v>1999</v>
      </c>
      <c r="H332" s="72" t="s">
        <v>8707</v>
      </c>
      <c r="I332" s="72" t="s">
        <v>8708</v>
      </c>
      <c r="J332" s="72" t="s">
        <v>8709</v>
      </c>
      <c r="K332" s="138" t="s">
        <v>343</v>
      </c>
      <c r="L332" s="294">
        <v>1620</v>
      </c>
      <c r="M332" s="290">
        <v>11542</v>
      </c>
      <c r="N332" s="156">
        <v>1521007</v>
      </c>
      <c r="O332" s="156">
        <v>211219</v>
      </c>
      <c r="P332" s="251">
        <f t="shared" si="19"/>
        <v>1732226</v>
      </c>
      <c r="Q332" s="165" t="s">
        <v>49</v>
      </c>
      <c r="R332" s="73" t="s">
        <v>8710</v>
      </c>
      <c r="S332" s="110"/>
      <c r="T332" s="110"/>
      <c r="U332" s="205"/>
    </row>
    <row r="333" spans="1:21" s="142" customFormat="1" ht="17.100000000000001" customHeight="1">
      <c r="A333" s="28">
        <v>140</v>
      </c>
      <c r="B333" s="94" t="s">
        <v>8099</v>
      </c>
      <c r="C333" s="342" t="s">
        <v>8711</v>
      </c>
      <c r="D333" s="74" t="s">
        <v>8712</v>
      </c>
      <c r="E333" s="342" t="s">
        <v>1124</v>
      </c>
      <c r="F333" s="138" t="s">
        <v>278</v>
      </c>
      <c r="G333" s="72">
        <v>1991</v>
      </c>
      <c r="H333" s="72" t="s">
        <v>8713</v>
      </c>
      <c r="I333" s="72" t="s">
        <v>8714</v>
      </c>
      <c r="J333" s="72" t="s">
        <v>8715</v>
      </c>
      <c r="K333" s="138" t="s">
        <v>343</v>
      </c>
      <c r="L333" s="294"/>
      <c r="M333" s="294">
        <v>4810</v>
      </c>
      <c r="N333" s="160"/>
      <c r="O333" s="160">
        <v>47667</v>
      </c>
      <c r="P333" s="288">
        <f t="shared" si="19"/>
        <v>47667</v>
      </c>
      <c r="Q333" s="165"/>
      <c r="R333" s="218"/>
      <c r="S333" s="72" t="s">
        <v>2886</v>
      </c>
      <c r="T333" s="72" t="s">
        <v>8716</v>
      </c>
      <c r="U333" s="72" t="s">
        <v>6277</v>
      </c>
    </row>
    <row r="334" spans="1:21" s="142" customFormat="1" ht="17.100000000000001" customHeight="1">
      <c r="A334" s="28">
        <v>141</v>
      </c>
      <c r="B334" s="94" t="s">
        <v>8099</v>
      </c>
      <c r="C334" s="342" t="s">
        <v>8717</v>
      </c>
      <c r="D334" s="81" t="s">
        <v>8718</v>
      </c>
      <c r="E334" s="342" t="s">
        <v>1124</v>
      </c>
      <c r="F334" s="138" t="s">
        <v>278</v>
      </c>
      <c r="G334" s="72">
        <v>1999</v>
      </c>
      <c r="H334" s="72" t="s">
        <v>8713</v>
      </c>
      <c r="I334" s="72" t="s">
        <v>8714</v>
      </c>
      <c r="J334" s="72" t="s">
        <v>8719</v>
      </c>
      <c r="K334" s="138" t="s">
        <v>343</v>
      </c>
      <c r="L334" s="294">
        <v>225.1</v>
      </c>
      <c r="M334" s="294">
        <v>3055</v>
      </c>
      <c r="N334" s="160">
        <v>84296</v>
      </c>
      <c r="O334" s="160">
        <v>34216</v>
      </c>
      <c r="P334" s="288">
        <f t="shared" si="19"/>
        <v>118512</v>
      </c>
      <c r="Q334" s="165"/>
      <c r="R334" s="73"/>
      <c r="S334" s="110" t="s">
        <v>2886</v>
      </c>
      <c r="T334" s="72" t="s">
        <v>8720</v>
      </c>
      <c r="U334" s="205" t="s">
        <v>8721</v>
      </c>
    </row>
    <row r="335" spans="1:21" s="142" customFormat="1" ht="17.100000000000001" customHeight="1">
      <c r="A335" s="28">
        <v>142</v>
      </c>
      <c r="B335" s="94" t="s">
        <v>8099</v>
      </c>
      <c r="C335" s="342" t="s">
        <v>8717</v>
      </c>
      <c r="D335" s="81" t="s">
        <v>8722</v>
      </c>
      <c r="E335" s="342" t="s">
        <v>1124</v>
      </c>
      <c r="F335" s="138" t="s">
        <v>278</v>
      </c>
      <c r="G335" s="72">
        <v>1999</v>
      </c>
      <c r="H335" s="72" t="s">
        <v>8713</v>
      </c>
      <c r="I335" s="72" t="s">
        <v>8714</v>
      </c>
      <c r="J335" s="72" t="s">
        <v>8723</v>
      </c>
      <c r="K335" s="138" t="s">
        <v>343</v>
      </c>
      <c r="L335" s="294">
        <v>438.6</v>
      </c>
      <c r="M335" s="294">
        <v>6997</v>
      </c>
      <c r="N335" s="160">
        <v>74921</v>
      </c>
      <c r="O335" s="160">
        <v>71369</v>
      </c>
      <c r="P335" s="288">
        <f t="shared" si="19"/>
        <v>146290</v>
      </c>
      <c r="Q335" s="165"/>
      <c r="R335" s="165"/>
      <c r="S335" s="129" t="s">
        <v>1214</v>
      </c>
      <c r="T335" s="72" t="s">
        <v>7202</v>
      </c>
      <c r="U335" s="300" t="s">
        <v>3358</v>
      </c>
    </row>
    <row r="336" spans="1:21" s="142" customFormat="1" ht="17.100000000000001" customHeight="1">
      <c r="A336" s="28">
        <v>143</v>
      </c>
      <c r="B336" s="94" t="s">
        <v>8099</v>
      </c>
      <c r="C336" s="342" t="s">
        <v>8717</v>
      </c>
      <c r="D336" s="81" t="s">
        <v>8724</v>
      </c>
      <c r="E336" s="342" t="s">
        <v>1124</v>
      </c>
      <c r="F336" s="138" t="s">
        <v>278</v>
      </c>
      <c r="G336" s="72">
        <v>1994</v>
      </c>
      <c r="H336" s="72" t="s">
        <v>8713</v>
      </c>
      <c r="I336" s="72" t="s">
        <v>8714</v>
      </c>
      <c r="J336" s="72" t="s">
        <v>8725</v>
      </c>
      <c r="K336" s="138" t="s">
        <v>343</v>
      </c>
      <c r="L336" s="294">
        <v>571.22</v>
      </c>
      <c r="M336" s="297">
        <v>3503</v>
      </c>
      <c r="N336" s="160">
        <v>380581</v>
      </c>
      <c r="O336" s="160">
        <v>34776</v>
      </c>
      <c r="P336" s="288">
        <f t="shared" si="19"/>
        <v>415357</v>
      </c>
      <c r="Q336" s="165"/>
      <c r="R336" s="165"/>
      <c r="S336" s="300" t="s">
        <v>4925</v>
      </c>
      <c r="T336" s="72" t="s">
        <v>8726</v>
      </c>
      <c r="U336" s="300" t="s">
        <v>8727</v>
      </c>
    </row>
    <row r="337" spans="1:21" s="142" customFormat="1" ht="17.100000000000001" customHeight="1">
      <c r="A337" s="28">
        <v>144</v>
      </c>
      <c r="B337" s="94" t="s">
        <v>8099</v>
      </c>
      <c r="C337" s="347" t="s">
        <v>2080</v>
      </c>
      <c r="D337" s="74" t="s">
        <v>8728</v>
      </c>
      <c r="E337" s="342" t="s">
        <v>90</v>
      </c>
      <c r="F337" s="138" t="s">
        <v>278</v>
      </c>
      <c r="G337" s="72">
        <v>1995</v>
      </c>
      <c r="H337" s="72" t="s">
        <v>2097</v>
      </c>
      <c r="I337" s="72" t="s">
        <v>8729</v>
      </c>
      <c r="J337" s="72" t="s">
        <v>8730</v>
      </c>
      <c r="K337" s="138" t="s">
        <v>343</v>
      </c>
      <c r="L337" s="294">
        <v>1980.57</v>
      </c>
      <c r="M337" s="294">
        <v>26044</v>
      </c>
      <c r="N337" s="160">
        <v>1084679</v>
      </c>
      <c r="O337" s="160">
        <v>483351</v>
      </c>
      <c r="P337" s="288">
        <f t="shared" si="19"/>
        <v>1568030</v>
      </c>
      <c r="Q337" s="165" t="s">
        <v>49</v>
      </c>
      <c r="R337" s="218" t="s">
        <v>8731</v>
      </c>
      <c r="S337" s="72"/>
      <c r="T337" s="72"/>
      <c r="U337" s="153"/>
    </row>
    <row r="338" spans="1:21" s="142" customFormat="1" ht="17.100000000000001" customHeight="1">
      <c r="A338" s="28">
        <v>145</v>
      </c>
      <c r="B338" s="94" t="s">
        <v>8099</v>
      </c>
      <c r="C338" s="347" t="s">
        <v>2080</v>
      </c>
      <c r="D338" s="171" t="s">
        <v>8732</v>
      </c>
      <c r="E338" s="342" t="s">
        <v>1124</v>
      </c>
      <c r="F338" s="138" t="s">
        <v>278</v>
      </c>
      <c r="G338" s="138">
        <v>2005</v>
      </c>
      <c r="H338" s="72" t="s">
        <v>2097</v>
      </c>
      <c r="I338" s="138" t="s">
        <v>8733</v>
      </c>
      <c r="J338" s="72" t="s">
        <v>8734</v>
      </c>
      <c r="K338" s="138" t="s">
        <v>94</v>
      </c>
      <c r="L338" s="295">
        <v>481.54</v>
      </c>
      <c r="M338" s="295">
        <v>27638</v>
      </c>
      <c r="N338" s="288">
        <v>92991</v>
      </c>
      <c r="O338" s="288">
        <v>48903</v>
      </c>
      <c r="P338" s="288">
        <f t="shared" si="19"/>
        <v>141894</v>
      </c>
      <c r="Q338" s="270"/>
      <c r="R338" s="282"/>
      <c r="S338" s="110" t="s">
        <v>358</v>
      </c>
      <c r="T338" s="171" t="s">
        <v>8735</v>
      </c>
      <c r="U338" s="205" t="s">
        <v>8736</v>
      </c>
    </row>
    <row r="339" spans="1:21" s="142" customFormat="1" ht="17.100000000000001" customHeight="1">
      <c r="A339" s="28">
        <v>146</v>
      </c>
      <c r="B339" s="94" t="s">
        <v>8099</v>
      </c>
      <c r="C339" s="347" t="s">
        <v>2080</v>
      </c>
      <c r="D339" s="171" t="s">
        <v>8737</v>
      </c>
      <c r="E339" s="342" t="s">
        <v>1124</v>
      </c>
      <c r="F339" s="138" t="s">
        <v>278</v>
      </c>
      <c r="G339" s="138">
        <v>1990</v>
      </c>
      <c r="H339" s="72" t="s">
        <v>2097</v>
      </c>
      <c r="I339" s="138" t="s">
        <v>8738</v>
      </c>
      <c r="J339" s="138" t="s">
        <v>8739</v>
      </c>
      <c r="K339" s="138" t="s">
        <v>343</v>
      </c>
      <c r="L339" s="295"/>
      <c r="M339" s="295">
        <v>41335</v>
      </c>
      <c r="N339" s="288"/>
      <c r="O339" s="288">
        <v>22941</v>
      </c>
      <c r="P339" s="288">
        <f t="shared" si="19"/>
        <v>22941</v>
      </c>
      <c r="Q339" s="270"/>
      <c r="R339" s="270"/>
      <c r="S339" s="110" t="s">
        <v>374</v>
      </c>
      <c r="T339" s="138" t="s">
        <v>8740</v>
      </c>
      <c r="U339" s="270" t="s">
        <v>3164</v>
      </c>
    </row>
    <row r="340" spans="1:21" s="142" customFormat="1" ht="17.100000000000001" customHeight="1">
      <c r="A340" s="28">
        <v>147</v>
      </c>
      <c r="B340" s="94" t="s">
        <v>8099</v>
      </c>
      <c r="C340" s="347" t="s">
        <v>2080</v>
      </c>
      <c r="D340" s="171" t="s">
        <v>8741</v>
      </c>
      <c r="E340" s="342" t="s">
        <v>1124</v>
      </c>
      <c r="F340" s="138" t="s">
        <v>278</v>
      </c>
      <c r="G340" s="138">
        <v>1994</v>
      </c>
      <c r="H340" s="72" t="s">
        <v>2097</v>
      </c>
      <c r="I340" s="138" t="s">
        <v>8743</v>
      </c>
      <c r="J340" s="138" t="s">
        <v>8744</v>
      </c>
      <c r="K340" s="138" t="s">
        <v>94</v>
      </c>
      <c r="L340" s="295"/>
      <c r="M340" s="294">
        <v>6146</v>
      </c>
      <c r="N340" s="160"/>
      <c r="O340" s="160">
        <v>18396</v>
      </c>
      <c r="P340" s="288">
        <f t="shared" si="19"/>
        <v>18396</v>
      </c>
      <c r="Q340" s="270"/>
      <c r="R340" s="270"/>
      <c r="S340" s="110" t="s">
        <v>374</v>
      </c>
      <c r="T340" s="138" t="s">
        <v>8745</v>
      </c>
      <c r="U340" s="270" t="s">
        <v>3164</v>
      </c>
    </row>
    <row r="341" spans="1:21" s="142" customFormat="1" ht="17.100000000000001" customHeight="1">
      <c r="A341" s="28">
        <v>148</v>
      </c>
      <c r="B341" s="94" t="s">
        <v>8099</v>
      </c>
      <c r="C341" s="347" t="s">
        <v>2080</v>
      </c>
      <c r="D341" s="171" t="s">
        <v>8746</v>
      </c>
      <c r="E341" s="342" t="s">
        <v>1124</v>
      </c>
      <c r="F341" s="138" t="s">
        <v>278</v>
      </c>
      <c r="G341" s="138">
        <v>2016</v>
      </c>
      <c r="H341" s="72" t="s">
        <v>2097</v>
      </c>
      <c r="I341" s="138" t="s">
        <v>8747</v>
      </c>
      <c r="J341" s="138" t="s">
        <v>8748</v>
      </c>
      <c r="K341" s="138" t="s">
        <v>343</v>
      </c>
      <c r="L341" s="295">
        <v>829</v>
      </c>
      <c r="M341" s="295">
        <v>42816</v>
      </c>
      <c r="N341" s="288">
        <v>657871</v>
      </c>
      <c r="O341" s="288">
        <v>221793</v>
      </c>
      <c r="P341" s="288">
        <f t="shared" ref="P341" si="20">N341+O341</f>
        <v>879664</v>
      </c>
      <c r="Q341" s="270" t="s">
        <v>49</v>
      </c>
      <c r="R341" s="270" t="s">
        <v>8749</v>
      </c>
      <c r="S341" s="110"/>
      <c r="T341" s="299"/>
      <c r="U341" s="270"/>
    </row>
    <row r="342" spans="1:21" s="49" customFormat="1">
      <c r="A342" s="87" t="s">
        <v>8750</v>
      </c>
      <c r="B342" s="88"/>
      <c r="C342" s="88"/>
      <c r="D342" s="88"/>
      <c r="E342" s="88"/>
      <c r="F342" s="88"/>
      <c r="G342" s="88"/>
      <c r="H342" s="88">
        <f>COUNTA(H194:H341)</f>
        <v>148</v>
      </c>
      <c r="I342" s="88"/>
      <c r="J342" s="88"/>
      <c r="K342" s="88"/>
      <c r="L342" s="222">
        <f>SUM(L194:L341)</f>
        <v>107695.65000000002</v>
      </c>
      <c r="M342" s="222">
        <f t="shared" ref="M342:O342" si="21">SUM(M194:M341)</f>
        <v>3428744.7</v>
      </c>
      <c r="N342" s="90">
        <f t="shared" si="21"/>
        <v>46748956</v>
      </c>
      <c r="O342" s="90">
        <f t="shared" si="21"/>
        <v>29392798</v>
      </c>
      <c r="P342" s="90">
        <f>SUM(P194:P341)</f>
        <v>76141754</v>
      </c>
      <c r="Q342" s="121">
        <f>COUNTA(Q194:Q341)</f>
        <v>27</v>
      </c>
      <c r="R342" s="121"/>
      <c r="S342" s="121">
        <f>COUNTA(S194:S341)</f>
        <v>121</v>
      </c>
      <c r="T342" s="90"/>
      <c r="U342" s="90"/>
    </row>
    <row r="343" spans="1:21" s="364" customFormat="1" ht="17.100000000000001" customHeight="1">
      <c r="A343" s="52">
        <v>1</v>
      </c>
      <c r="B343" s="362" t="s">
        <v>79</v>
      </c>
      <c r="C343" s="362" t="s">
        <v>9547</v>
      </c>
      <c r="D343" s="362" t="s">
        <v>9548</v>
      </c>
      <c r="E343" s="362" t="s">
        <v>139</v>
      </c>
      <c r="F343" s="52" t="s">
        <v>140</v>
      </c>
      <c r="G343" s="52">
        <v>1999</v>
      </c>
      <c r="H343" s="52" t="s">
        <v>9549</v>
      </c>
      <c r="I343" s="52" t="s">
        <v>9550</v>
      </c>
      <c r="J343" s="52">
        <v>89</v>
      </c>
      <c r="K343" s="52" t="s">
        <v>186</v>
      </c>
      <c r="L343" s="363">
        <v>821.29</v>
      </c>
      <c r="M343" s="324">
        <v>11843</v>
      </c>
      <c r="N343" s="127">
        <v>1159397</v>
      </c>
      <c r="O343" s="127">
        <v>808807</v>
      </c>
      <c r="P343" s="127">
        <f>N343+O343</f>
        <v>1968204</v>
      </c>
      <c r="Q343" s="126" t="s">
        <v>202</v>
      </c>
      <c r="R343" s="139" t="s">
        <v>9551</v>
      </c>
      <c r="S343" s="52"/>
      <c r="T343" s="52"/>
      <c r="U343" s="52"/>
    </row>
    <row r="344" spans="1:21" s="364" customFormat="1" ht="17.100000000000001" customHeight="1">
      <c r="A344" s="51">
        <v>2</v>
      </c>
      <c r="B344" s="362" t="s">
        <v>79</v>
      </c>
      <c r="C344" s="362" t="s">
        <v>9547</v>
      </c>
      <c r="D344" s="362" t="s">
        <v>9552</v>
      </c>
      <c r="E344" s="362" t="s">
        <v>145</v>
      </c>
      <c r="F344" s="52" t="s">
        <v>140</v>
      </c>
      <c r="G344" s="52">
        <v>2008</v>
      </c>
      <c r="H344" s="52" t="s">
        <v>9553</v>
      </c>
      <c r="I344" s="52" t="s">
        <v>9554</v>
      </c>
      <c r="J344" s="52" t="s">
        <v>9555</v>
      </c>
      <c r="K344" s="52" t="s">
        <v>343</v>
      </c>
      <c r="L344" s="363">
        <v>4917.3999999999996</v>
      </c>
      <c r="M344" s="324">
        <v>19010</v>
      </c>
      <c r="N344" s="127">
        <v>10161413</v>
      </c>
      <c r="O344" s="127">
        <v>1265003</v>
      </c>
      <c r="P344" s="127">
        <f t="shared" ref="P344:P407" si="22">N344+O344</f>
        <v>11426416</v>
      </c>
      <c r="Q344" s="126" t="s">
        <v>202</v>
      </c>
      <c r="R344" s="139" t="s">
        <v>9556</v>
      </c>
      <c r="S344" s="51"/>
      <c r="T344" s="51"/>
      <c r="U344" s="51"/>
    </row>
    <row r="345" spans="1:21" s="364" customFormat="1" ht="17.100000000000001" customHeight="1">
      <c r="A345" s="51">
        <v>3</v>
      </c>
      <c r="B345" s="362" t="s">
        <v>79</v>
      </c>
      <c r="C345" s="362" t="s">
        <v>9547</v>
      </c>
      <c r="D345" s="362" t="s">
        <v>9557</v>
      </c>
      <c r="E345" s="362" t="s">
        <v>145</v>
      </c>
      <c r="F345" s="52" t="s">
        <v>140</v>
      </c>
      <c r="G345" s="52">
        <v>2010</v>
      </c>
      <c r="H345" s="52" t="s">
        <v>9558</v>
      </c>
      <c r="I345" s="52" t="s">
        <v>9559</v>
      </c>
      <c r="J345" s="52" t="s">
        <v>9560</v>
      </c>
      <c r="K345" s="52" t="s">
        <v>94</v>
      </c>
      <c r="L345" s="363">
        <v>546.96</v>
      </c>
      <c r="M345" s="324">
        <v>11289</v>
      </c>
      <c r="N345" s="127">
        <v>1582969</v>
      </c>
      <c r="O345" s="127">
        <v>268678</v>
      </c>
      <c r="P345" s="127">
        <f t="shared" si="22"/>
        <v>1851647</v>
      </c>
      <c r="Q345" s="126" t="s">
        <v>202</v>
      </c>
      <c r="R345" s="139" t="s">
        <v>9561</v>
      </c>
      <c r="S345" s="51"/>
      <c r="T345" s="51"/>
      <c r="U345" s="51"/>
    </row>
    <row r="346" spans="1:21" s="364" customFormat="1" ht="17.100000000000001" customHeight="1">
      <c r="A346" s="51">
        <v>4</v>
      </c>
      <c r="B346" s="362" t="s">
        <v>79</v>
      </c>
      <c r="C346" s="362" t="s">
        <v>9547</v>
      </c>
      <c r="D346" s="362" t="s">
        <v>9562</v>
      </c>
      <c r="E346" s="362" t="s">
        <v>139</v>
      </c>
      <c r="F346" s="52" t="s">
        <v>140</v>
      </c>
      <c r="G346" s="52">
        <v>2012</v>
      </c>
      <c r="H346" s="52" t="s">
        <v>9563</v>
      </c>
      <c r="I346" s="52" t="s">
        <v>9564</v>
      </c>
      <c r="J346" s="52" t="s">
        <v>9565</v>
      </c>
      <c r="K346" s="52" t="s">
        <v>94</v>
      </c>
      <c r="L346" s="363">
        <v>3206.73</v>
      </c>
      <c r="M346" s="324">
        <v>45378</v>
      </c>
      <c r="N346" s="127">
        <v>3732850</v>
      </c>
      <c r="O346" s="127">
        <v>677391</v>
      </c>
      <c r="P346" s="127">
        <f t="shared" si="22"/>
        <v>4410241</v>
      </c>
      <c r="Q346" s="126" t="s">
        <v>202</v>
      </c>
      <c r="R346" s="139" t="s">
        <v>9566</v>
      </c>
      <c r="S346" s="51"/>
      <c r="T346" s="51"/>
      <c r="U346" s="51"/>
    </row>
    <row r="347" spans="1:21" s="364" customFormat="1" ht="17.100000000000001" customHeight="1">
      <c r="A347" s="51">
        <v>5</v>
      </c>
      <c r="B347" s="362" t="s">
        <v>79</v>
      </c>
      <c r="C347" s="362" t="s">
        <v>9547</v>
      </c>
      <c r="D347" s="362" t="s">
        <v>9567</v>
      </c>
      <c r="E347" s="362" t="s">
        <v>145</v>
      </c>
      <c r="F347" s="52" t="s">
        <v>140</v>
      </c>
      <c r="G347" s="52">
        <v>1992</v>
      </c>
      <c r="H347" s="52" t="s">
        <v>9563</v>
      </c>
      <c r="I347" s="52" t="s">
        <v>9564</v>
      </c>
      <c r="J347" s="52" t="s">
        <v>9568</v>
      </c>
      <c r="K347" s="52" t="s">
        <v>94</v>
      </c>
      <c r="L347" s="363">
        <v>6605.65</v>
      </c>
      <c r="M347" s="324">
        <v>46371</v>
      </c>
      <c r="N347" s="127">
        <v>8504581</v>
      </c>
      <c r="O347" s="127">
        <v>472310</v>
      </c>
      <c r="P347" s="127">
        <f t="shared" si="22"/>
        <v>8976891</v>
      </c>
      <c r="Q347" s="126" t="s">
        <v>202</v>
      </c>
      <c r="R347" s="139" t="s">
        <v>9569</v>
      </c>
      <c r="S347" s="51"/>
      <c r="T347" s="51"/>
      <c r="U347" s="51"/>
    </row>
    <row r="348" spans="1:21" s="364" customFormat="1" ht="17.100000000000001" customHeight="1">
      <c r="A348" s="51">
        <v>6</v>
      </c>
      <c r="B348" s="362" t="s">
        <v>79</v>
      </c>
      <c r="C348" s="362" t="s">
        <v>9547</v>
      </c>
      <c r="D348" s="362" t="s">
        <v>9570</v>
      </c>
      <c r="E348" s="362" t="s">
        <v>139</v>
      </c>
      <c r="F348" s="52" t="s">
        <v>954</v>
      </c>
      <c r="G348" s="52">
        <v>2015</v>
      </c>
      <c r="H348" s="52" t="s">
        <v>9558</v>
      </c>
      <c r="I348" s="52" t="s">
        <v>9571</v>
      </c>
      <c r="J348" s="52">
        <v>133</v>
      </c>
      <c r="K348" s="52" t="s">
        <v>186</v>
      </c>
      <c r="L348" s="363">
        <v>9024.11</v>
      </c>
      <c r="M348" s="324">
        <v>27846</v>
      </c>
      <c r="N348" s="127">
        <v>8438380</v>
      </c>
      <c r="O348" s="127">
        <v>8316000</v>
      </c>
      <c r="P348" s="127">
        <f t="shared" si="22"/>
        <v>16754380</v>
      </c>
      <c r="Q348" s="126" t="s">
        <v>202</v>
      </c>
      <c r="R348" s="139" t="s">
        <v>9572</v>
      </c>
      <c r="S348" s="51"/>
      <c r="T348" s="51"/>
      <c r="U348" s="51"/>
    </row>
    <row r="349" spans="1:21" s="364" customFormat="1" ht="17.100000000000001" customHeight="1">
      <c r="A349" s="51">
        <v>7</v>
      </c>
      <c r="B349" s="362" t="s">
        <v>79</v>
      </c>
      <c r="C349" s="362" t="s">
        <v>9547</v>
      </c>
      <c r="D349" s="362" t="s">
        <v>9573</v>
      </c>
      <c r="E349" s="362" t="s">
        <v>139</v>
      </c>
      <c r="F349" s="52" t="s">
        <v>6995</v>
      </c>
      <c r="G349" s="52">
        <v>2014</v>
      </c>
      <c r="H349" s="52" t="s">
        <v>9563</v>
      </c>
      <c r="I349" s="52" t="s">
        <v>9574</v>
      </c>
      <c r="J349" s="52" t="s">
        <v>9575</v>
      </c>
      <c r="K349" s="52" t="s">
        <v>186</v>
      </c>
      <c r="L349" s="363">
        <v>5202.2</v>
      </c>
      <c r="M349" s="324">
        <v>9864</v>
      </c>
      <c r="N349" s="127">
        <v>6166083</v>
      </c>
      <c r="O349" s="127">
        <v>4758702</v>
      </c>
      <c r="P349" s="127">
        <f t="shared" si="22"/>
        <v>10924785</v>
      </c>
      <c r="Q349" s="126" t="s">
        <v>202</v>
      </c>
      <c r="R349" s="139" t="s">
        <v>9576</v>
      </c>
      <c r="S349" s="51"/>
      <c r="T349" s="51"/>
      <c r="U349" s="51"/>
    </row>
    <row r="350" spans="1:21" s="364" customFormat="1" ht="17.100000000000001" customHeight="1">
      <c r="A350" s="51">
        <v>8</v>
      </c>
      <c r="B350" s="362" t="s">
        <v>79</v>
      </c>
      <c r="C350" s="362" t="s">
        <v>9547</v>
      </c>
      <c r="D350" s="362" t="s">
        <v>9577</v>
      </c>
      <c r="E350" s="362" t="s">
        <v>139</v>
      </c>
      <c r="F350" s="52" t="s">
        <v>954</v>
      </c>
      <c r="G350" s="52">
        <v>2022</v>
      </c>
      <c r="H350" s="52" t="s">
        <v>9558</v>
      </c>
      <c r="I350" s="52" t="s">
        <v>9578</v>
      </c>
      <c r="J350" s="52" t="s">
        <v>9579</v>
      </c>
      <c r="K350" s="52" t="s">
        <v>94</v>
      </c>
      <c r="L350" s="363">
        <v>4027.72</v>
      </c>
      <c r="M350" s="324">
        <v>22141</v>
      </c>
      <c r="N350" s="127">
        <v>2882751</v>
      </c>
      <c r="O350" s="127">
        <v>427321</v>
      </c>
      <c r="P350" s="127">
        <f t="shared" si="22"/>
        <v>3310072</v>
      </c>
      <c r="Q350" s="126" t="s">
        <v>202</v>
      </c>
      <c r="R350" s="139" t="s">
        <v>9580</v>
      </c>
      <c r="S350" s="51"/>
      <c r="T350" s="51"/>
      <c r="U350" s="51"/>
    </row>
    <row r="351" spans="1:21" s="364" customFormat="1" ht="17.100000000000001" customHeight="1">
      <c r="A351" s="51">
        <v>9</v>
      </c>
      <c r="B351" s="362" t="s">
        <v>79</v>
      </c>
      <c r="C351" s="362" t="s">
        <v>9547</v>
      </c>
      <c r="D351" s="362" t="s">
        <v>9581</v>
      </c>
      <c r="E351" s="362" t="s">
        <v>139</v>
      </c>
      <c r="F351" s="52" t="s">
        <v>140</v>
      </c>
      <c r="G351" s="52">
        <v>2023</v>
      </c>
      <c r="H351" s="52" t="s">
        <v>9549</v>
      </c>
      <c r="I351" s="52" t="s">
        <v>9582</v>
      </c>
      <c r="J351" s="52" t="s">
        <v>9583</v>
      </c>
      <c r="K351" s="52" t="s">
        <v>186</v>
      </c>
      <c r="L351" s="363">
        <v>5988.76</v>
      </c>
      <c r="M351" s="324">
        <v>18469</v>
      </c>
      <c r="N351" s="127">
        <v>6364054</v>
      </c>
      <c r="O351" s="127">
        <v>6685778</v>
      </c>
      <c r="P351" s="127">
        <f t="shared" si="22"/>
        <v>13049832</v>
      </c>
      <c r="Q351" s="126" t="s">
        <v>202</v>
      </c>
      <c r="R351" s="139" t="s">
        <v>9584</v>
      </c>
      <c r="S351" s="51"/>
      <c r="T351" s="51"/>
      <c r="U351" s="51"/>
    </row>
    <row r="352" spans="1:21" s="364" customFormat="1" ht="17.100000000000001" customHeight="1">
      <c r="A352" s="51">
        <v>10</v>
      </c>
      <c r="B352" s="362" t="s">
        <v>79</v>
      </c>
      <c r="C352" s="362" t="s">
        <v>9547</v>
      </c>
      <c r="D352" s="362" t="s">
        <v>9585</v>
      </c>
      <c r="E352" s="362" t="s">
        <v>145</v>
      </c>
      <c r="F352" s="52" t="s">
        <v>140</v>
      </c>
      <c r="G352" s="52">
        <v>1999</v>
      </c>
      <c r="H352" s="52" t="s">
        <v>9549</v>
      </c>
      <c r="I352" s="52" t="s">
        <v>9586</v>
      </c>
      <c r="J352" s="52" t="s">
        <v>9587</v>
      </c>
      <c r="K352" s="52" t="s">
        <v>94</v>
      </c>
      <c r="L352" s="363">
        <v>603.4</v>
      </c>
      <c r="M352" s="324">
        <v>7720</v>
      </c>
      <c r="N352" s="127">
        <v>18810</v>
      </c>
      <c r="O352" s="127">
        <v>147790</v>
      </c>
      <c r="P352" s="127">
        <f t="shared" si="22"/>
        <v>166600</v>
      </c>
      <c r="Q352" s="126"/>
      <c r="R352" s="139"/>
      <c r="S352" s="51" t="s">
        <v>4925</v>
      </c>
      <c r="T352" s="51" t="s">
        <v>9588</v>
      </c>
      <c r="U352" s="51" t="s">
        <v>9589</v>
      </c>
    </row>
    <row r="353" spans="1:21" s="364" customFormat="1" ht="17.100000000000001" customHeight="1">
      <c r="A353" s="51">
        <v>11</v>
      </c>
      <c r="B353" s="362" t="s">
        <v>79</v>
      </c>
      <c r="C353" s="362" t="s">
        <v>9547</v>
      </c>
      <c r="D353" s="362" t="s">
        <v>9590</v>
      </c>
      <c r="E353" s="362" t="s">
        <v>145</v>
      </c>
      <c r="F353" s="52" t="s">
        <v>140</v>
      </c>
      <c r="G353" s="52">
        <v>1991</v>
      </c>
      <c r="H353" s="52" t="s">
        <v>9558</v>
      </c>
      <c r="I353" s="52" t="s">
        <v>9591</v>
      </c>
      <c r="J353" s="52" t="s">
        <v>9592</v>
      </c>
      <c r="K353" s="52" t="s">
        <v>94</v>
      </c>
      <c r="L353" s="363">
        <v>924.88</v>
      </c>
      <c r="M353" s="324">
        <v>8827</v>
      </c>
      <c r="N353" s="127">
        <v>169739</v>
      </c>
      <c r="O353" s="127">
        <v>40604</v>
      </c>
      <c r="P353" s="127">
        <f t="shared" si="22"/>
        <v>210343</v>
      </c>
      <c r="Q353" s="126"/>
      <c r="R353" s="139"/>
      <c r="S353" s="51" t="s">
        <v>4925</v>
      </c>
      <c r="T353" s="51" t="s">
        <v>9593</v>
      </c>
      <c r="U353" s="51" t="s">
        <v>9594</v>
      </c>
    </row>
    <row r="354" spans="1:21" s="364" customFormat="1" ht="17.100000000000001" customHeight="1">
      <c r="A354" s="51">
        <v>12</v>
      </c>
      <c r="B354" s="362" t="s">
        <v>79</v>
      </c>
      <c r="C354" s="362" t="s">
        <v>9547</v>
      </c>
      <c r="D354" s="362" t="s">
        <v>9595</v>
      </c>
      <c r="E354" s="362" t="s">
        <v>145</v>
      </c>
      <c r="F354" s="52" t="s">
        <v>140</v>
      </c>
      <c r="G354" s="52">
        <v>2000</v>
      </c>
      <c r="H354" s="52" t="s">
        <v>9558</v>
      </c>
      <c r="I354" s="52" t="s">
        <v>9591</v>
      </c>
      <c r="J354" s="52" t="s">
        <v>9596</v>
      </c>
      <c r="K354" s="52" t="s">
        <v>94</v>
      </c>
      <c r="L354" s="363">
        <v>1318.19</v>
      </c>
      <c r="M354" s="324">
        <v>12115</v>
      </c>
      <c r="N354" s="127">
        <v>1451851</v>
      </c>
      <c r="O354" s="127">
        <v>84150</v>
      </c>
      <c r="P354" s="127">
        <f t="shared" si="22"/>
        <v>1536001</v>
      </c>
      <c r="Q354" s="126"/>
      <c r="R354" s="139"/>
      <c r="S354" s="51" t="s">
        <v>3027</v>
      </c>
      <c r="T354" s="51" t="s">
        <v>9597</v>
      </c>
      <c r="U354" s="51" t="s">
        <v>9598</v>
      </c>
    </row>
    <row r="355" spans="1:21" s="364" customFormat="1" ht="17.100000000000001" customHeight="1">
      <c r="A355" s="51">
        <v>13</v>
      </c>
      <c r="B355" s="362" t="s">
        <v>79</v>
      </c>
      <c r="C355" s="362" t="s">
        <v>9547</v>
      </c>
      <c r="D355" s="362" t="s">
        <v>9599</v>
      </c>
      <c r="E355" s="362" t="s">
        <v>145</v>
      </c>
      <c r="F355" s="52" t="s">
        <v>140</v>
      </c>
      <c r="G355" s="52">
        <v>1992</v>
      </c>
      <c r="H355" s="52" t="s">
        <v>9558</v>
      </c>
      <c r="I355" s="52" t="s">
        <v>9600</v>
      </c>
      <c r="J355" s="52" t="s">
        <v>9601</v>
      </c>
      <c r="K355" s="52" t="s">
        <v>94</v>
      </c>
      <c r="L355" s="363">
        <v>781.26</v>
      </c>
      <c r="M355" s="324">
        <v>11173</v>
      </c>
      <c r="N355" s="127">
        <v>100227</v>
      </c>
      <c r="O355" s="127">
        <v>290498</v>
      </c>
      <c r="P355" s="127">
        <f t="shared" si="22"/>
        <v>390725</v>
      </c>
      <c r="Q355" s="126"/>
      <c r="R355" s="139"/>
      <c r="S355" s="51" t="s">
        <v>1149</v>
      </c>
      <c r="T355" s="51" t="s">
        <v>9602</v>
      </c>
      <c r="U355" s="51" t="s">
        <v>9603</v>
      </c>
    </row>
    <row r="356" spans="1:21" s="364" customFormat="1" ht="17.100000000000001" customHeight="1">
      <c r="A356" s="51">
        <v>14</v>
      </c>
      <c r="B356" s="362" t="s">
        <v>79</v>
      </c>
      <c r="C356" s="362" t="s">
        <v>9547</v>
      </c>
      <c r="D356" s="362" t="s">
        <v>9604</v>
      </c>
      <c r="E356" s="362" t="s">
        <v>145</v>
      </c>
      <c r="F356" s="52" t="s">
        <v>140</v>
      </c>
      <c r="G356" s="52">
        <v>2004</v>
      </c>
      <c r="H356" s="52" t="s">
        <v>9558</v>
      </c>
      <c r="I356" s="52" t="s">
        <v>9605</v>
      </c>
      <c r="J356" s="52" t="s">
        <v>9606</v>
      </c>
      <c r="K356" s="52" t="s">
        <v>94</v>
      </c>
      <c r="L356" s="363">
        <v>1221.82</v>
      </c>
      <c r="M356" s="324">
        <v>15270</v>
      </c>
      <c r="N356" s="127">
        <v>170215</v>
      </c>
      <c r="O356" s="127">
        <v>71726</v>
      </c>
      <c r="P356" s="127">
        <f t="shared" si="22"/>
        <v>241941</v>
      </c>
      <c r="Q356" s="126"/>
      <c r="R356" s="139"/>
      <c r="S356" s="51" t="s">
        <v>4925</v>
      </c>
      <c r="T356" s="51" t="s">
        <v>9607</v>
      </c>
      <c r="U356" s="51" t="s">
        <v>9608</v>
      </c>
    </row>
    <row r="357" spans="1:21" s="364" customFormat="1" ht="17.100000000000001" customHeight="1">
      <c r="A357" s="51">
        <v>15</v>
      </c>
      <c r="B357" s="362" t="s">
        <v>79</v>
      </c>
      <c r="C357" s="362" t="s">
        <v>9547</v>
      </c>
      <c r="D357" s="362" t="s">
        <v>9609</v>
      </c>
      <c r="E357" s="362" t="s">
        <v>145</v>
      </c>
      <c r="F357" s="52" t="s">
        <v>140</v>
      </c>
      <c r="G357" s="52">
        <v>2004</v>
      </c>
      <c r="H357" s="52" t="s">
        <v>9558</v>
      </c>
      <c r="I357" s="52" t="s">
        <v>9578</v>
      </c>
      <c r="J357" s="52" t="s">
        <v>9610</v>
      </c>
      <c r="K357" s="52" t="s">
        <v>94</v>
      </c>
      <c r="L357" s="363">
        <v>584.17999999999995</v>
      </c>
      <c r="M357" s="324">
        <v>10880</v>
      </c>
      <c r="N357" s="127">
        <v>157134</v>
      </c>
      <c r="O357" s="127">
        <v>772290</v>
      </c>
      <c r="P357" s="127">
        <f t="shared" si="22"/>
        <v>929424</v>
      </c>
      <c r="Q357" s="126"/>
      <c r="R357" s="139"/>
      <c r="S357" s="51" t="s">
        <v>1149</v>
      </c>
      <c r="T357" s="51" t="s">
        <v>9611</v>
      </c>
      <c r="U357" s="51" t="s">
        <v>9612</v>
      </c>
    </row>
    <row r="358" spans="1:21" s="364" customFormat="1" ht="17.100000000000001" customHeight="1">
      <c r="A358" s="51">
        <v>16</v>
      </c>
      <c r="B358" s="362" t="s">
        <v>79</v>
      </c>
      <c r="C358" s="362" t="s">
        <v>9613</v>
      </c>
      <c r="D358" s="362" t="s">
        <v>9614</v>
      </c>
      <c r="E358" s="362" t="s">
        <v>145</v>
      </c>
      <c r="F358" s="52" t="s">
        <v>140</v>
      </c>
      <c r="G358" s="52">
        <v>1995</v>
      </c>
      <c r="H358" s="52" t="s">
        <v>9615</v>
      </c>
      <c r="I358" s="52" t="s">
        <v>9616</v>
      </c>
      <c r="J358" s="52" t="s">
        <v>9617</v>
      </c>
      <c r="K358" s="52" t="s">
        <v>186</v>
      </c>
      <c r="L358" s="363">
        <v>530.5</v>
      </c>
      <c r="M358" s="324">
        <v>8583</v>
      </c>
      <c r="N358" s="127">
        <v>623608</v>
      </c>
      <c r="O358" s="127">
        <v>504584</v>
      </c>
      <c r="P358" s="127">
        <f t="shared" si="22"/>
        <v>1128192</v>
      </c>
      <c r="Q358" s="126" t="s">
        <v>15</v>
      </c>
      <c r="R358" s="139" t="s">
        <v>9618</v>
      </c>
      <c r="S358" s="51"/>
      <c r="T358" s="51"/>
      <c r="U358" s="51"/>
    </row>
    <row r="359" spans="1:21" s="364" customFormat="1" ht="17.100000000000001" customHeight="1">
      <c r="A359" s="51">
        <v>17</v>
      </c>
      <c r="B359" s="362" t="s">
        <v>79</v>
      </c>
      <c r="C359" s="362" t="s">
        <v>9613</v>
      </c>
      <c r="D359" s="362" t="s">
        <v>9619</v>
      </c>
      <c r="E359" s="362" t="s">
        <v>145</v>
      </c>
      <c r="F359" s="52" t="s">
        <v>140</v>
      </c>
      <c r="G359" s="52">
        <v>2013</v>
      </c>
      <c r="H359" s="52" t="s">
        <v>9615</v>
      </c>
      <c r="I359" s="52" t="s">
        <v>9620</v>
      </c>
      <c r="J359" s="52" t="s">
        <v>9621</v>
      </c>
      <c r="K359" s="52" t="s">
        <v>94</v>
      </c>
      <c r="L359" s="363">
        <v>0</v>
      </c>
      <c r="M359" s="324">
        <v>19503</v>
      </c>
      <c r="N359" s="127">
        <v>17422</v>
      </c>
      <c r="O359" s="127">
        <v>341435</v>
      </c>
      <c r="P359" s="127">
        <f t="shared" si="22"/>
        <v>358857</v>
      </c>
      <c r="Q359" s="126" t="s">
        <v>202</v>
      </c>
      <c r="R359" s="139" t="s">
        <v>9622</v>
      </c>
      <c r="S359" s="51"/>
      <c r="T359" s="51"/>
      <c r="U359" s="51"/>
    </row>
    <row r="360" spans="1:21" s="364" customFormat="1" ht="17.100000000000001" customHeight="1">
      <c r="A360" s="51">
        <v>18</v>
      </c>
      <c r="B360" s="362" t="s">
        <v>79</v>
      </c>
      <c r="C360" s="362" t="s">
        <v>9613</v>
      </c>
      <c r="D360" s="362" t="s">
        <v>9623</v>
      </c>
      <c r="E360" s="362" t="s">
        <v>139</v>
      </c>
      <c r="F360" s="52" t="s">
        <v>140</v>
      </c>
      <c r="G360" s="52">
        <v>2018</v>
      </c>
      <c r="H360" s="52" t="s">
        <v>9615</v>
      </c>
      <c r="I360" s="52" t="s">
        <v>9624</v>
      </c>
      <c r="J360" s="52" t="s">
        <v>9625</v>
      </c>
      <c r="K360" s="52" t="s">
        <v>94</v>
      </c>
      <c r="L360" s="363">
        <v>2615</v>
      </c>
      <c r="M360" s="324">
        <v>15621</v>
      </c>
      <c r="N360" s="127">
        <v>2487482</v>
      </c>
      <c r="O360" s="127">
        <v>452256</v>
      </c>
      <c r="P360" s="127">
        <f t="shared" si="22"/>
        <v>2939738</v>
      </c>
      <c r="Q360" s="126" t="s">
        <v>202</v>
      </c>
      <c r="R360" s="139" t="s">
        <v>9626</v>
      </c>
      <c r="S360" s="51"/>
      <c r="T360" s="51"/>
      <c r="U360" s="51"/>
    </row>
    <row r="361" spans="1:21" s="364" customFormat="1" ht="17.100000000000001" customHeight="1">
      <c r="A361" s="51">
        <v>19</v>
      </c>
      <c r="B361" s="362" t="s">
        <v>79</v>
      </c>
      <c r="C361" s="362" t="s">
        <v>9613</v>
      </c>
      <c r="D361" s="362" t="s">
        <v>9627</v>
      </c>
      <c r="E361" s="362" t="s">
        <v>139</v>
      </c>
      <c r="F361" s="52" t="s">
        <v>140</v>
      </c>
      <c r="G361" s="52">
        <v>2020</v>
      </c>
      <c r="H361" s="52" t="s">
        <v>9615</v>
      </c>
      <c r="I361" s="52" t="s">
        <v>9628</v>
      </c>
      <c r="J361" s="52" t="s">
        <v>9629</v>
      </c>
      <c r="K361" s="52" t="s">
        <v>94</v>
      </c>
      <c r="L361" s="363">
        <v>4106.34</v>
      </c>
      <c r="M361" s="324">
        <v>40229</v>
      </c>
      <c r="N361" s="127">
        <v>4475300</v>
      </c>
      <c r="O361" s="127">
        <v>2086170</v>
      </c>
      <c r="P361" s="127">
        <f t="shared" si="22"/>
        <v>6561470</v>
      </c>
      <c r="Q361" s="126" t="s">
        <v>202</v>
      </c>
      <c r="R361" s="139" t="s">
        <v>9630</v>
      </c>
      <c r="S361" s="51"/>
      <c r="T361" s="51"/>
      <c r="U361" s="51"/>
    </row>
    <row r="362" spans="1:21" s="364" customFormat="1" ht="17.100000000000001" customHeight="1">
      <c r="A362" s="51">
        <v>20</v>
      </c>
      <c r="B362" s="362" t="s">
        <v>79</v>
      </c>
      <c r="C362" s="362" t="s">
        <v>9613</v>
      </c>
      <c r="D362" s="362" t="s">
        <v>9631</v>
      </c>
      <c r="E362" s="362" t="s">
        <v>139</v>
      </c>
      <c r="F362" s="52" t="s">
        <v>140</v>
      </c>
      <c r="G362" s="52">
        <v>2020</v>
      </c>
      <c r="H362" s="52" t="s">
        <v>9615</v>
      </c>
      <c r="I362" s="52" t="s">
        <v>9632</v>
      </c>
      <c r="J362" s="52">
        <v>1924</v>
      </c>
      <c r="K362" s="52" t="s">
        <v>186</v>
      </c>
      <c r="L362" s="363">
        <v>8500.56</v>
      </c>
      <c r="M362" s="324">
        <v>24559.7</v>
      </c>
      <c r="N362" s="127">
        <v>4221902</v>
      </c>
      <c r="O362" s="127">
        <v>4175149</v>
      </c>
      <c r="P362" s="127">
        <f t="shared" si="22"/>
        <v>8397051</v>
      </c>
      <c r="Q362" s="126" t="s">
        <v>202</v>
      </c>
      <c r="R362" s="139" t="s">
        <v>9633</v>
      </c>
      <c r="S362" s="51"/>
      <c r="T362" s="51"/>
      <c r="U362" s="51"/>
    </row>
    <row r="363" spans="1:21" s="364" customFormat="1" ht="17.100000000000001" customHeight="1">
      <c r="A363" s="51">
        <v>21</v>
      </c>
      <c r="B363" s="362" t="s">
        <v>79</v>
      </c>
      <c r="C363" s="362" t="s">
        <v>9613</v>
      </c>
      <c r="D363" s="362" t="s">
        <v>9634</v>
      </c>
      <c r="E363" s="362" t="s">
        <v>145</v>
      </c>
      <c r="F363" s="52" t="s">
        <v>954</v>
      </c>
      <c r="G363" s="52">
        <v>2009</v>
      </c>
      <c r="H363" s="52" t="s">
        <v>9615</v>
      </c>
      <c r="I363" s="52" t="s">
        <v>9624</v>
      </c>
      <c r="J363" s="52" t="s">
        <v>9635</v>
      </c>
      <c r="K363" s="52" t="s">
        <v>94</v>
      </c>
      <c r="L363" s="363">
        <v>1233.5</v>
      </c>
      <c r="M363" s="324">
        <v>29305</v>
      </c>
      <c r="N363" s="127">
        <v>243788</v>
      </c>
      <c r="O363" s="127">
        <v>444148</v>
      </c>
      <c r="P363" s="127">
        <f t="shared" si="22"/>
        <v>687936</v>
      </c>
      <c r="Q363" s="126" t="s">
        <v>202</v>
      </c>
      <c r="R363" s="139" t="s">
        <v>9636</v>
      </c>
      <c r="S363" s="51"/>
      <c r="T363" s="51"/>
      <c r="U363" s="51"/>
    </row>
    <row r="364" spans="1:21" s="364" customFormat="1" ht="17.100000000000001" customHeight="1">
      <c r="A364" s="51">
        <v>22</v>
      </c>
      <c r="B364" s="362" t="s">
        <v>79</v>
      </c>
      <c r="C364" s="362" t="s">
        <v>9613</v>
      </c>
      <c r="D364" s="362" t="s">
        <v>9637</v>
      </c>
      <c r="E364" s="362" t="s">
        <v>139</v>
      </c>
      <c r="F364" s="52" t="s">
        <v>954</v>
      </c>
      <c r="G364" s="52">
        <v>2022</v>
      </c>
      <c r="H364" s="52" t="s">
        <v>9615</v>
      </c>
      <c r="I364" s="52" t="s">
        <v>9638</v>
      </c>
      <c r="J364" s="52" t="s">
        <v>9639</v>
      </c>
      <c r="K364" s="52" t="s">
        <v>94</v>
      </c>
      <c r="L364" s="363">
        <v>1981</v>
      </c>
      <c r="M364" s="324">
        <v>26009</v>
      </c>
      <c r="N364" s="127">
        <v>863849</v>
      </c>
      <c r="O364" s="127">
        <v>364671</v>
      </c>
      <c r="P364" s="127">
        <f t="shared" si="22"/>
        <v>1228520</v>
      </c>
      <c r="Q364" s="126" t="s">
        <v>202</v>
      </c>
      <c r="R364" s="139" t="s">
        <v>9640</v>
      </c>
      <c r="S364" s="51"/>
      <c r="T364" s="51"/>
      <c r="U364" s="51"/>
    </row>
    <row r="365" spans="1:21" s="364" customFormat="1" ht="17.100000000000001" customHeight="1">
      <c r="A365" s="51">
        <v>23</v>
      </c>
      <c r="B365" s="362" t="s">
        <v>79</v>
      </c>
      <c r="C365" s="362" t="s">
        <v>9613</v>
      </c>
      <c r="D365" s="362" t="s">
        <v>9641</v>
      </c>
      <c r="E365" s="362" t="s">
        <v>139</v>
      </c>
      <c r="F365" s="52" t="s">
        <v>6995</v>
      </c>
      <c r="G365" s="52">
        <v>2022</v>
      </c>
      <c r="H365" s="52" t="s">
        <v>9615</v>
      </c>
      <c r="I365" s="52" t="s">
        <v>9642</v>
      </c>
      <c r="J365" s="52" t="s">
        <v>9643</v>
      </c>
      <c r="K365" s="52" t="s">
        <v>343</v>
      </c>
      <c r="L365" s="363">
        <v>7660</v>
      </c>
      <c r="M365" s="324">
        <v>35892</v>
      </c>
      <c r="N365" s="127">
        <v>6353384</v>
      </c>
      <c r="O365" s="127">
        <v>2107914</v>
      </c>
      <c r="P365" s="127">
        <f t="shared" si="22"/>
        <v>8461298</v>
      </c>
      <c r="Q365" s="126" t="s">
        <v>202</v>
      </c>
      <c r="R365" s="139" t="s">
        <v>9644</v>
      </c>
      <c r="S365" s="51"/>
      <c r="T365" s="51"/>
      <c r="U365" s="51"/>
    </row>
    <row r="366" spans="1:21" s="364" customFormat="1" ht="17.100000000000001" customHeight="1">
      <c r="A366" s="51">
        <v>24</v>
      </c>
      <c r="B366" s="362" t="s">
        <v>79</v>
      </c>
      <c r="C366" s="362" t="s">
        <v>9613</v>
      </c>
      <c r="D366" s="362" t="s">
        <v>9645</v>
      </c>
      <c r="E366" s="362" t="s">
        <v>139</v>
      </c>
      <c r="F366" s="52" t="s">
        <v>140</v>
      </c>
      <c r="G366" s="52">
        <v>1999</v>
      </c>
      <c r="H366" s="52" t="s">
        <v>9615</v>
      </c>
      <c r="I366" s="52" t="s">
        <v>9646</v>
      </c>
      <c r="J366" s="52" t="s">
        <v>9647</v>
      </c>
      <c r="K366" s="52" t="s">
        <v>94</v>
      </c>
      <c r="L366" s="363">
        <v>83.38</v>
      </c>
      <c r="M366" s="324">
        <v>18082</v>
      </c>
      <c r="N366" s="127">
        <v>15436</v>
      </c>
      <c r="O366" s="127">
        <v>237559</v>
      </c>
      <c r="P366" s="127">
        <f t="shared" si="22"/>
        <v>252995</v>
      </c>
      <c r="Q366" s="126"/>
      <c r="R366" s="139"/>
      <c r="S366" s="51" t="s">
        <v>193</v>
      </c>
      <c r="T366" s="51" t="s">
        <v>9648</v>
      </c>
      <c r="U366" s="51" t="s">
        <v>9649</v>
      </c>
    </row>
    <row r="367" spans="1:21" s="364" customFormat="1" ht="17.100000000000001" customHeight="1">
      <c r="A367" s="51">
        <v>25</v>
      </c>
      <c r="B367" s="362" t="s">
        <v>79</v>
      </c>
      <c r="C367" s="362" t="s">
        <v>9613</v>
      </c>
      <c r="D367" s="362" t="s">
        <v>9650</v>
      </c>
      <c r="E367" s="362" t="s">
        <v>139</v>
      </c>
      <c r="F367" s="52" t="s">
        <v>140</v>
      </c>
      <c r="G367" s="52">
        <v>1992</v>
      </c>
      <c r="H367" s="52" t="s">
        <v>9615</v>
      </c>
      <c r="I367" s="52" t="s">
        <v>9651</v>
      </c>
      <c r="J367" s="52" t="s">
        <v>9652</v>
      </c>
      <c r="K367" s="52" t="s">
        <v>94</v>
      </c>
      <c r="L367" s="363">
        <v>479.74</v>
      </c>
      <c r="M367" s="324">
        <v>4255</v>
      </c>
      <c r="N367" s="127">
        <v>58423</v>
      </c>
      <c r="O367" s="127">
        <v>48081</v>
      </c>
      <c r="P367" s="127">
        <f t="shared" si="22"/>
        <v>106504</v>
      </c>
      <c r="Q367" s="126"/>
      <c r="R367" s="139"/>
      <c r="S367" s="51" t="s">
        <v>1149</v>
      </c>
      <c r="T367" s="51" t="s">
        <v>9653</v>
      </c>
      <c r="U367" s="51" t="s">
        <v>9654</v>
      </c>
    </row>
    <row r="368" spans="1:21" s="364" customFormat="1" ht="17.100000000000001" customHeight="1">
      <c r="A368" s="51">
        <v>26</v>
      </c>
      <c r="B368" s="362" t="s">
        <v>79</v>
      </c>
      <c r="C368" s="362" t="s">
        <v>9613</v>
      </c>
      <c r="D368" s="362" t="s">
        <v>9655</v>
      </c>
      <c r="E368" s="362" t="s">
        <v>145</v>
      </c>
      <c r="F368" s="52" t="s">
        <v>140</v>
      </c>
      <c r="G368" s="52">
        <v>1992</v>
      </c>
      <c r="H368" s="52" t="s">
        <v>9615</v>
      </c>
      <c r="I368" s="52" t="s">
        <v>9638</v>
      </c>
      <c r="J368" s="52" t="s">
        <v>9656</v>
      </c>
      <c r="K368" s="52" t="s">
        <v>94</v>
      </c>
      <c r="L368" s="363">
        <v>850.43</v>
      </c>
      <c r="M368" s="324">
        <v>10219</v>
      </c>
      <c r="N368" s="127">
        <v>238304</v>
      </c>
      <c r="O368" s="127">
        <v>157812</v>
      </c>
      <c r="P368" s="127">
        <f t="shared" si="22"/>
        <v>396116</v>
      </c>
      <c r="Q368" s="126"/>
      <c r="R368" s="139"/>
      <c r="S368" s="51" t="s">
        <v>202</v>
      </c>
      <c r="T368" s="51" t="s">
        <v>9657</v>
      </c>
      <c r="U368" s="51" t="s">
        <v>9658</v>
      </c>
    </row>
    <row r="369" spans="1:21" s="364" customFormat="1" ht="17.100000000000001" customHeight="1">
      <c r="A369" s="51">
        <v>27</v>
      </c>
      <c r="B369" s="362" t="s">
        <v>79</v>
      </c>
      <c r="C369" s="362" t="s">
        <v>9613</v>
      </c>
      <c r="D369" s="362" t="s">
        <v>9659</v>
      </c>
      <c r="E369" s="362" t="s">
        <v>145</v>
      </c>
      <c r="F369" s="52" t="s">
        <v>140</v>
      </c>
      <c r="G369" s="52">
        <v>1996</v>
      </c>
      <c r="H369" s="52" t="s">
        <v>9615</v>
      </c>
      <c r="I369" s="52" t="s">
        <v>9660</v>
      </c>
      <c r="J369" s="52" t="s">
        <v>9661</v>
      </c>
      <c r="K369" s="52" t="s">
        <v>94</v>
      </c>
      <c r="L369" s="363">
        <v>546.24</v>
      </c>
      <c r="M369" s="324">
        <v>44916</v>
      </c>
      <c r="N369" s="127">
        <v>55149</v>
      </c>
      <c r="O369" s="127">
        <v>193418</v>
      </c>
      <c r="P369" s="127">
        <f t="shared" si="22"/>
        <v>248567</v>
      </c>
      <c r="Q369" s="126"/>
      <c r="R369" s="139"/>
      <c r="S369" s="51" t="s">
        <v>4925</v>
      </c>
      <c r="T369" s="51" t="s">
        <v>9662</v>
      </c>
      <c r="U369" s="51" t="s">
        <v>9663</v>
      </c>
    </row>
    <row r="370" spans="1:21" s="364" customFormat="1" ht="17.100000000000001" customHeight="1">
      <c r="A370" s="51">
        <v>28</v>
      </c>
      <c r="B370" s="362" t="s">
        <v>79</v>
      </c>
      <c r="C370" s="362" t="s">
        <v>9613</v>
      </c>
      <c r="D370" s="362" t="s">
        <v>9664</v>
      </c>
      <c r="E370" s="362" t="s">
        <v>145</v>
      </c>
      <c r="F370" s="52" t="s">
        <v>140</v>
      </c>
      <c r="G370" s="52">
        <v>1995</v>
      </c>
      <c r="H370" s="52" t="s">
        <v>9615</v>
      </c>
      <c r="I370" s="52" t="s">
        <v>9665</v>
      </c>
      <c r="J370" s="52" t="s">
        <v>9666</v>
      </c>
      <c r="K370" s="52" t="s">
        <v>94</v>
      </c>
      <c r="L370" s="363">
        <v>691.58</v>
      </c>
      <c r="M370" s="324">
        <v>17100</v>
      </c>
      <c r="N370" s="127">
        <v>172975</v>
      </c>
      <c r="O370" s="127">
        <v>99404</v>
      </c>
      <c r="P370" s="127">
        <f t="shared" si="22"/>
        <v>272379</v>
      </c>
      <c r="Q370" s="126"/>
      <c r="R370" s="139"/>
      <c r="S370" s="51" t="s">
        <v>1149</v>
      </c>
      <c r="T370" s="51" t="s">
        <v>9667</v>
      </c>
      <c r="U370" s="51" t="s">
        <v>9668</v>
      </c>
    </row>
    <row r="371" spans="1:21" s="364" customFormat="1" ht="17.100000000000001" customHeight="1">
      <c r="A371" s="51">
        <v>29</v>
      </c>
      <c r="B371" s="362" t="s">
        <v>79</v>
      </c>
      <c r="C371" s="362" t="s">
        <v>9613</v>
      </c>
      <c r="D371" s="362" t="s">
        <v>9669</v>
      </c>
      <c r="E371" s="362" t="s">
        <v>145</v>
      </c>
      <c r="F371" s="52" t="s">
        <v>140</v>
      </c>
      <c r="G371" s="52">
        <v>2009</v>
      </c>
      <c r="H371" s="52" t="s">
        <v>9615</v>
      </c>
      <c r="I371" s="52" t="s">
        <v>9646</v>
      </c>
      <c r="J371" s="52" t="s">
        <v>9670</v>
      </c>
      <c r="K371" s="52" t="s">
        <v>94</v>
      </c>
      <c r="L371" s="363">
        <v>1309.8699999999999</v>
      </c>
      <c r="M371" s="324">
        <v>20208</v>
      </c>
      <c r="N371" s="127">
        <v>280934</v>
      </c>
      <c r="O371" s="127">
        <v>599801</v>
      </c>
      <c r="P371" s="127">
        <f t="shared" si="22"/>
        <v>880735</v>
      </c>
      <c r="Q371" s="126"/>
      <c r="R371" s="139"/>
      <c r="S371" s="51" t="s">
        <v>193</v>
      </c>
      <c r="T371" s="51" t="s">
        <v>9671</v>
      </c>
      <c r="U371" s="51" t="s">
        <v>9672</v>
      </c>
    </row>
    <row r="372" spans="1:21" s="364" customFormat="1" ht="17.100000000000001" customHeight="1">
      <c r="A372" s="51">
        <v>30</v>
      </c>
      <c r="B372" s="362" t="s">
        <v>79</v>
      </c>
      <c r="C372" s="362" t="s">
        <v>9613</v>
      </c>
      <c r="D372" s="362" t="s">
        <v>9673</v>
      </c>
      <c r="E372" s="362" t="s">
        <v>145</v>
      </c>
      <c r="F372" s="52" t="s">
        <v>140</v>
      </c>
      <c r="G372" s="52">
        <v>1999</v>
      </c>
      <c r="H372" s="52" t="s">
        <v>9615</v>
      </c>
      <c r="I372" s="52" t="s">
        <v>9674</v>
      </c>
      <c r="J372" s="52" t="s">
        <v>9675</v>
      </c>
      <c r="K372" s="52" t="s">
        <v>94</v>
      </c>
      <c r="L372" s="363">
        <v>405.02</v>
      </c>
      <c r="M372" s="324">
        <v>6990</v>
      </c>
      <c r="N372" s="127">
        <v>98758</v>
      </c>
      <c r="O372" s="127">
        <v>87375</v>
      </c>
      <c r="P372" s="127">
        <f t="shared" si="22"/>
        <v>186133</v>
      </c>
      <c r="Q372" s="126"/>
      <c r="R372" s="139"/>
      <c r="S372" s="51" t="s">
        <v>193</v>
      </c>
      <c r="T372" s="51" t="s">
        <v>9676</v>
      </c>
      <c r="U372" s="51" t="s">
        <v>9677</v>
      </c>
    </row>
    <row r="373" spans="1:21" s="364" customFormat="1" ht="17.100000000000001" customHeight="1">
      <c r="A373" s="51">
        <v>31</v>
      </c>
      <c r="B373" s="362" t="s">
        <v>79</v>
      </c>
      <c r="C373" s="362" t="s">
        <v>9613</v>
      </c>
      <c r="D373" s="362" t="s">
        <v>9678</v>
      </c>
      <c r="E373" s="362" t="s">
        <v>139</v>
      </c>
      <c r="F373" s="52" t="s">
        <v>140</v>
      </c>
      <c r="G373" s="52">
        <v>1998</v>
      </c>
      <c r="H373" s="52" t="s">
        <v>9615</v>
      </c>
      <c r="I373" s="52" t="s">
        <v>9679</v>
      </c>
      <c r="J373" s="52" t="s">
        <v>9680</v>
      </c>
      <c r="K373" s="52" t="s">
        <v>94</v>
      </c>
      <c r="L373" s="363">
        <v>528.53</v>
      </c>
      <c r="M373" s="324">
        <v>15580</v>
      </c>
      <c r="N373" s="127">
        <v>73230</v>
      </c>
      <c r="O373" s="127">
        <v>220017</v>
      </c>
      <c r="P373" s="127">
        <f t="shared" si="22"/>
        <v>293247</v>
      </c>
      <c r="Q373" s="126"/>
      <c r="R373" s="139"/>
      <c r="S373" s="51" t="s">
        <v>202</v>
      </c>
      <c r="T373" s="51" t="s">
        <v>9681</v>
      </c>
      <c r="U373" s="51" t="s">
        <v>9682</v>
      </c>
    </row>
    <row r="374" spans="1:21" s="364" customFormat="1" ht="17.100000000000001" customHeight="1">
      <c r="A374" s="51">
        <v>32</v>
      </c>
      <c r="B374" s="362" t="s">
        <v>79</v>
      </c>
      <c r="C374" s="362" t="s">
        <v>9613</v>
      </c>
      <c r="D374" s="362" t="s">
        <v>9683</v>
      </c>
      <c r="E374" s="362" t="s">
        <v>145</v>
      </c>
      <c r="F374" s="52" t="s">
        <v>140</v>
      </c>
      <c r="G374" s="52">
        <v>1999</v>
      </c>
      <c r="H374" s="52" t="s">
        <v>9615</v>
      </c>
      <c r="I374" s="52" t="s">
        <v>9674</v>
      </c>
      <c r="J374" s="52" t="s">
        <v>9684</v>
      </c>
      <c r="K374" s="52" t="s">
        <v>94</v>
      </c>
      <c r="L374" s="363">
        <v>442.2</v>
      </c>
      <c r="M374" s="324">
        <v>11729</v>
      </c>
      <c r="N374" s="127">
        <v>110444</v>
      </c>
      <c r="O374" s="127">
        <v>80893</v>
      </c>
      <c r="P374" s="127">
        <f t="shared" si="22"/>
        <v>191337</v>
      </c>
      <c r="Q374" s="126"/>
      <c r="R374" s="139"/>
      <c r="S374" s="51" t="s">
        <v>193</v>
      </c>
      <c r="T374" s="51" t="s">
        <v>9685</v>
      </c>
      <c r="U374" s="51" t="s">
        <v>9686</v>
      </c>
    </row>
    <row r="375" spans="1:21" s="462" customFormat="1" ht="17.100000000000001" customHeight="1">
      <c r="A375" s="114">
        <v>33</v>
      </c>
      <c r="B375" s="70" t="s">
        <v>79</v>
      </c>
      <c r="C375" s="70" t="s">
        <v>9613</v>
      </c>
      <c r="D375" s="70" t="s">
        <v>9687</v>
      </c>
      <c r="E375" s="70" t="s">
        <v>145</v>
      </c>
      <c r="F375" s="421" t="s">
        <v>140</v>
      </c>
      <c r="G375" s="421">
        <v>1995</v>
      </c>
      <c r="H375" s="421" t="s">
        <v>9615</v>
      </c>
      <c r="I375" s="421" t="s">
        <v>9651</v>
      </c>
      <c r="J375" s="421" t="s">
        <v>9688</v>
      </c>
      <c r="K375" s="421" t="s">
        <v>94</v>
      </c>
      <c r="L375" s="419">
        <v>748.82</v>
      </c>
      <c r="M375" s="423">
        <v>11174</v>
      </c>
      <c r="N375" s="130">
        <v>158340</v>
      </c>
      <c r="O375" s="130">
        <v>148839</v>
      </c>
      <c r="P375" s="130">
        <f t="shared" si="22"/>
        <v>307179</v>
      </c>
      <c r="Q375" s="272"/>
      <c r="R375" s="271"/>
      <c r="S375" s="114" t="s">
        <v>193</v>
      </c>
      <c r="T375" s="114" t="s">
        <v>9689</v>
      </c>
      <c r="U375" s="114" t="s">
        <v>9690</v>
      </c>
    </row>
    <row r="376" spans="1:21" s="462" customFormat="1" ht="17.100000000000001" customHeight="1">
      <c r="A376" s="114">
        <v>34</v>
      </c>
      <c r="B376" s="70" t="s">
        <v>79</v>
      </c>
      <c r="C376" s="70" t="s">
        <v>9613</v>
      </c>
      <c r="D376" s="70" t="s">
        <v>9691</v>
      </c>
      <c r="E376" s="70" t="s">
        <v>139</v>
      </c>
      <c r="F376" s="421" t="s">
        <v>140</v>
      </c>
      <c r="G376" s="421">
        <v>2019</v>
      </c>
      <c r="H376" s="421" t="s">
        <v>9615</v>
      </c>
      <c r="I376" s="421" t="s">
        <v>9651</v>
      </c>
      <c r="J376" s="421" t="s">
        <v>9692</v>
      </c>
      <c r="K376" s="421" t="s">
        <v>94</v>
      </c>
      <c r="L376" s="419">
        <v>1457</v>
      </c>
      <c r="M376" s="423">
        <v>13768</v>
      </c>
      <c r="N376" s="130">
        <v>899890</v>
      </c>
      <c r="O376" s="130">
        <v>197798</v>
      </c>
      <c r="P376" s="130">
        <f t="shared" si="22"/>
        <v>1097688</v>
      </c>
      <c r="Q376" s="272"/>
      <c r="R376" s="271"/>
      <c r="S376" s="114" t="s">
        <v>193</v>
      </c>
      <c r="T376" s="114" t="s">
        <v>9693</v>
      </c>
      <c r="U376" s="114" t="s">
        <v>9694</v>
      </c>
    </row>
    <row r="377" spans="1:21" s="462" customFormat="1" ht="17.100000000000001" customHeight="1">
      <c r="A377" s="114">
        <v>35</v>
      </c>
      <c r="B377" s="70" t="s">
        <v>79</v>
      </c>
      <c r="C377" s="70" t="s">
        <v>9613</v>
      </c>
      <c r="D377" s="70" t="s">
        <v>9695</v>
      </c>
      <c r="E377" s="70" t="s">
        <v>145</v>
      </c>
      <c r="F377" s="421" t="s">
        <v>140</v>
      </c>
      <c r="G377" s="421">
        <v>1999</v>
      </c>
      <c r="H377" s="421" t="s">
        <v>9615</v>
      </c>
      <c r="I377" s="421" t="s">
        <v>9651</v>
      </c>
      <c r="J377" s="421" t="s">
        <v>9696</v>
      </c>
      <c r="K377" s="421" t="s">
        <v>94</v>
      </c>
      <c r="L377" s="419">
        <v>81.8</v>
      </c>
      <c r="M377" s="423">
        <v>10258.9</v>
      </c>
      <c r="N377" s="130">
        <v>14936</v>
      </c>
      <c r="O377" s="130">
        <v>153523</v>
      </c>
      <c r="P377" s="130">
        <f t="shared" si="22"/>
        <v>168459</v>
      </c>
      <c r="Q377" s="272"/>
      <c r="R377" s="271"/>
      <c r="S377" s="114" t="s">
        <v>193</v>
      </c>
      <c r="T377" s="114" t="s">
        <v>9697</v>
      </c>
      <c r="U377" s="114" t="s">
        <v>9686</v>
      </c>
    </row>
    <row r="378" spans="1:21" s="462" customFormat="1" ht="17.100000000000001" customHeight="1">
      <c r="A378" s="114">
        <v>36</v>
      </c>
      <c r="B378" s="70" t="s">
        <v>79</v>
      </c>
      <c r="C378" s="70" t="s">
        <v>9613</v>
      </c>
      <c r="D378" s="70" t="s">
        <v>9698</v>
      </c>
      <c r="E378" s="70" t="s">
        <v>145</v>
      </c>
      <c r="F378" s="421" t="s">
        <v>140</v>
      </c>
      <c r="G378" s="421">
        <v>1993</v>
      </c>
      <c r="H378" s="421" t="s">
        <v>9615</v>
      </c>
      <c r="I378" s="421" t="s">
        <v>9674</v>
      </c>
      <c r="J378" s="421" t="s">
        <v>9699</v>
      </c>
      <c r="K378" s="421" t="s">
        <v>94</v>
      </c>
      <c r="L378" s="419">
        <v>621.38</v>
      </c>
      <c r="M378" s="423">
        <v>8290</v>
      </c>
      <c r="N378" s="130">
        <v>59771</v>
      </c>
      <c r="O378" s="130">
        <v>104503</v>
      </c>
      <c r="P378" s="130">
        <f t="shared" si="22"/>
        <v>164274</v>
      </c>
      <c r="Q378" s="272"/>
      <c r="R378" s="271"/>
      <c r="S378" s="114" t="s">
        <v>202</v>
      </c>
      <c r="T378" s="114" t="s">
        <v>9700</v>
      </c>
      <c r="U378" s="114" t="s">
        <v>9701</v>
      </c>
    </row>
    <row r="379" spans="1:21" s="462" customFormat="1" ht="17.100000000000001" customHeight="1">
      <c r="A379" s="114">
        <v>37</v>
      </c>
      <c r="B379" s="70" t="s">
        <v>79</v>
      </c>
      <c r="C379" s="70" t="s">
        <v>9613</v>
      </c>
      <c r="D379" s="70" t="s">
        <v>9702</v>
      </c>
      <c r="E379" s="70" t="s">
        <v>139</v>
      </c>
      <c r="F379" s="421" t="s">
        <v>140</v>
      </c>
      <c r="G379" s="421">
        <v>2020</v>
      </c>
      <c r="H379" s="421" t="s">
        <v>9615</v>
      </c>
      <c r="I379" s="421" t="s">
        <v>9660</v>
      </c>
      <c r="J379" s="421" t="s">
        <v>9703</v>
      </c>
      <c r="K379" s="421" t="s">
        <v>94</v>
      </c>
      <c r="L379" s="419">
        <v>1273.3</v>
      </c>
      <c r="M379" s="423">
        <v>16072</v>
      </c>
      <c r="N379" s="130">
        <v>684909</v>
      </c>
      <c r="O379" s="130">
        <v>180006</v>
      </c>
      <c r="P379" s="130">
        <f t="shared" si="22"/>
        <v>864915</v>
      </c>
      <c r="Q379" s="272"/>
      <c r="R379" s="271"/>
      <c r="S379" s="114" t="s">
        <v>193</v>
      </c>
      <c r="T379" s="114" t="s">
        <v>9704</v>
      </c>
      <c r="U379" s="114" t="s">
        <v>9705</v>
      </c>
    </row>
    <row r="380" spans="1:21" s="462" customFormat="1" ht="17.100000000000001" customHeight="1">
      <c r="A380" s="114">
        <v>38</v>
      </c>
      <c r="B380" s="70" t="s">
        <v>79</v>
      </c>
      <c r="C380" s="70" t="s">
        <v>9613</v>
      </c>
      <c r="D380" s="70" t="s">
        <v>9706</v>
      </c>
      <c r="E380" s="70" t="s">
        <v>145</v>
      </c>
      <c r="F380" s="421" t="s">
        <v>140</v>
      </c>
      <c r="G380" s="421">
        <v>1999</v>
      </c>
      <c r="H380" s="421" t="s">
        <v>9615</v>
      </c>
      <c r="I380" s="421" t="s">
        <v>9665</v>
      </c>
      <c r="J380" s="421" t="s">
        <v>9707</v>
      </c>
      <c r="K380" s="421" t="s">
        <v>94</v>
      </c>
      <c r="L380" s="419">
        <v>315</v>
      </c>
      <c r="M380" s="423">
        <v>11772</v>
      </c>
      <c r="N380" s="130">
        <v>71365</v>
      </c>
      <c r="O380" s="130">
        <v>315528</v>
      </c>
      <c r="P380" s="130">
        <f t="shared" si="22"/>
        <v>386893</v>
      </c>
      <c r="Q380" s="272"/>
      <c r="R380" s="271"/>
      <c r="S380" s="114" t="s">
        <v>202</v>
      </c>
      <c r="T380" s="114" t="s">
        <v>9708</v>
      </c>
      <c r="U380" s="114" t="s">
        <v>9709</v>
      </c>
    </row>
    <row r="381" spans="1:21" s="462" customFormat="1" ht="17.100000000000001" customHeight="1">
      <c r="A381" s="114">
        <v>39</v>
      </c>
      <c r="B381" s="70" t="s">
        <v>79</v>
      </c>
      <c r="C381" s="70" t="s">
        <v>9710</v>
      </c>
      <c r="D381" s="70" t="s">
        <v>9711</v>
      </c>
      <c r="E381" s="70" t="s">
        <v>145</v>
      </c>
      <c r="F381" s="421" t="s">
        <v>140</v>
      </c>
      <c r="G381" s="421">
        <v>1990</v>
      </c>
      <c r="H381" s="421" t="s">
        <v>9712</v>
      </c>
      <c r="I381" s="421" t="s">
        <v>5520</v>
      </c>
      <c r="J381" s="421" t="s">
        <v>9713</v>
      </c>
      <c r="K381" s="421" t="s">
        <v>94</v>
      </c>
      <c r="L381" s="419">
        <v>2786</v>
      </c>
      <c r="M381" s="423">
        <v>5013228</v>
      </c>
      <c r="N381" s="130">
        <v>6396686</v>
      </c>
      <c r="O381" s="130">
        <v>8608683</v>
      </c>
      <c r="P381" s="130">
        <f t="shared" si="22"/>
        <v>15005369</v>
      </c>
      <c r="Q381" s="272" t="s">
        <v>202</v>
      </c>
      <c r="R381" s="271" t="s">
        <v>9714</v>
      </c>
      <c r="S381" s="114"/>
      <c r="T381" s="114"/>
      <c r="U381" s="114"/>
    </row>
    <row r="382" spans="1:21" s="462" customFormat="1" ht="17.100000000000001" customHeight="1">
      <c r="A382" s="114">
        <v>40</v>
      </c>
      <c r="B382" s="70" t="s">
        <v>79</v>
      </c>
      <c r="C382" s="70" t="s">
        <v>9710</v>
      </c>
      <c r="D382" s="70" t="s">
        <v>9715</v>
      </c>
      <c r="E382" s="70" t="s">
        <v>139</v>
      </c>
      <c r="F382" s="421" t="s">
        <v>140</v>
      </c>
      <c r="G382" s="421">
        <v>2021</v>
      </c>
      <c r="H382" s="421" t="s">
        <v>9712</v>
      </c>
      <c r="I382" s="421" t="s">
        <v>9716</v>
      </c>
      <c r="J382" s="421" t="s">
        <v>9717</v>
      </c>
      <c r="K382" s="421" t="s">
        <v>94</v>
      </c>
      <c r="L382" s="419">
        <v>3333</v>
      </c>
      <c r="M382" s="423">
        <v>16608</v>
      </c>
      <c r="N382" s="130">
        <v>398330</v>
      </c>
      <c r="O382" s="130">
        <v>9722</v>
      </c>
      <c r="P382" s="130">
        <f t="shared" si="22"/>
        <v>408052</v>
      </c>
      <c r="Q382" s="272" t="s">
        <v>202</v>
      </c>
      <c r="R382" s="271" t="s">
        <v>9718</v>
      </c>
      <c r="S382" s="114"/>
      <c r="T382" s="114"/>
      <c r="U382" s="114"/>
    </row>
    <row r="383" spans="1:21" s="462" customFormat="1" ht="17.100000000000001" customHeight="1">
      <c r="A383" s="114">
        <v>41</v>
      </c>
      <c r="B383" s="70" t="s">
        <v>79</v>
      </c>
      <c r="C383" s="70" t="s">
        <v>9710</v>
      </c>
      <c r="D383" s="70" t="s">
        <v>9719</v>
      </c>
      <c r="E383" s="70" t="s">
        <v>145</v>
      </c>
      <c r="F383" s="421" t="s">
        <v>140</v>
      </c>
      <c r="G383" s="421">
        <v>1992</v>
      </c>
      <c r="H383" s="421" t="s">
        <v>9712</v>
      </c>
      <c r="I383" s="421" t="s">
        <v>9720</v>
      </c>
      <c r="J383" s="421" t="s">
        <v>9721</v>
      </c>
      <c r="K383" s="421" t="s">
        <v>186</v>
      </c>
      <c r="L383" s="419">
        <v>707</v>
      </c>
      <c r="M383" s="423">
        <v>9770</v>
      </c>
      <c r="N383" s="130">
        <v>217256</v>
      </c>
      <c r="O383" s="130">
        <v>80359</v>
      </c>
      <c r="P383" s="130">
        <f t="shared" si="22"/>
        <v>297615</v>
      </c>
      <c r="Q383" s="272"/>
      <c r="R383" s="271"/>
      <c r="S383" s="114" t="s">
        <v>4925</v>
      </c>
      <c r="T383" s="114" t="s">
        <v>9722</v>
      </c>
      <c r="U383" s="114" t="s">
        <v>9723</v>
      </c>
    </row>
    <row r="384" spans="1:21" s="462" customFormat="1" ht="17.100000000000001" customHeight="1">
      <c r="A384" s="114">
        <v>42</v>
      </c>
      <c r="B384" s="70" t="s">
        <v>79</v>
      </c>
      <c r="C384" s="70" t="s">
        <v>9710</v>
      </c>
      <c r="D384" s="70" t="s">
        <v>9724</v>
      </c>
      <c r="E384" s="70" t="s">
        <v>139</v>
      </c>
      <c r="F384" s="421" t="s">
        <v>140</v>
      </c>
      <c r="G384" s="421">
        <v>1995</v>
      </c>
      <c r="H384" s="421" t="s">
        <v>9712</v>
      </c>
      <c r="I384" s="421" t="s">
        <v>303</v>
      </c>
      <c r="J384" s="421" t="s">
        <v>9725</v>
      </c>
      <c r="K384" s="421" t="s">
        <v>94</v>
      </c>
      <c r="L384" s="419">
        <v>909</v>
      </c>
      <c r="M384" s="423">
        <v>7432</v>
      </c>
      <c r="N384" s="130">
        <v>484662</v>
      </c>
      <c r="O384" s="130">
        <v>131050</v>
      </c>
      <c r="P384" s="130">
        <f t="shared" si="22"/>
        <v>615712</v>
      </c>
      <c r="Q384" s="272"/>
      <c r="R384" s="271"/>
      <c r="S384" s="114" t="s">
        <v>658</v>
      </c>
      <c r="T384" s="114" t="s">
        <v>9693</v>
      </c>
      <c r="U384" s="114" t="s">
        <v>9726</v>
      </c>
    </row>
    <row r="385" spans="1:21" s="462" customFormat="1" ht="17.100000000000001" customHeight="1">
      <c r="A385" s="114">
        <v>43</v>
      </c>
      <c r="B385" s="70" t="s">
        <v>79</v>
      </c>
      <c r="C385" s="70" t="s">
        <v>9710</v>
      </c>
      <c r="D385" s="70" t="s">
        <v>9727</v>
      </c>
      <c r="E385" s="70" t="s">
        <v>145</v>
      </c>
      <c r="F385" s="421" t="s">
        <v>140</v>
      </c>
      <c r="G385" s="421">
        <v>1996</v>
      </c>
      <c r="H385" s="421" t="s">
        <v>9712</v>
      </c>
      <c r="I385" s="421" t="s">
        <v>5520</v>
      </c>
      <c r="J385" s="421" t="s">
        <v>9728</v>
      </c>
      <c r="K385" s="421" t="s">
        <v>94</v>
      </c>
      <c r="L385" s="419">
        <v>378.04</v>
      </c>
      <c r="M385" s="423">
        <v>7279</v>
      </c>
      <c r="N385" s="130">
        <v>94409</v>
      </c>
      <c r="O385" s="130">
        <v>38505</v>
      </c>
      <c r="P385" s="130">
        <f t="shared" si="22"/>
        <v>132914</v>
      </c>
      <c r="Q385" s="272"/>
      <c r="R385" s="271"/>
      <c r="S385" s="114" t="s">
        <v>193</v>
      </c>
      <c r="T385" s="114" t="s">
        <v>9729</v>
      </c>
      <c r="U385" s="114" t="s">
        <v>9730</v>
      </c>
    </row>
    <row r="386" spans="1:21" s="462" customFormat="1" ht="17.100000000000001" customHeight="1">
      <c r="A386" s="114">
        <v>44</v>
      </c>
      <c r="B386" s="70" t="s">
        <v>79</v>
      </c>
      <c r="C386" s="70" t="s">
        <v>9731</v>
      </c>
      <c r="D386" s="70" t="s">
        <v>9732</v>
      </c>
      <c r="E386" s="70" t="s">
        <v>145</v>
      </c>
      <c r="F386" s="421" t="s">
        <v>140</v>
      </c>
      <c r="G386" s="421">
        <v>1992</v>
      </c>
      <c r="H386" s="421" t="s">
        <v>9712</v>
      </c>
      <c r="I386" s="421" t="s">
        <v>9733</v>
      </c>
      <c r="J386" s="421" t="s">
        <v>9734</v>
      </c>
      <c r="K386" s="421" t="s">
        <v>94</v>
      </c>
      <c r="L386" s="419">
        <v>1359</v>
      </c>
      <c r="M386" s="423">
        <v>9561</v>
      </c>
      <c r="N386" s="130">
        <v>278162</v>
      </c>
      <c r="O386" s="130">
        <v>274400</v>
      </c>
      <c r="P386" s="130">
        <f t="shared" si="22"/>
        <v>552562</v>
      </c>
      <c r="Q386" s="272"/>
      <c r="R386" s="271"/>
      <c r="S386" s="114" t="s">
        <v>202</v>
      </c>
      <c r="T386" s="114" t="s">
        <v>9735</v>
      </c>
      <c r="U386" s="114" t="s">
        <v>9736</v>
      </c>
    </row>
    <row r="387" spans="1:21" s="462" customFormat="1" ht="17.100000000000001" customHeight="1">
      <c r="A387" s="114">
        <v>45</v>
      </c>
      <c r="B387" s="70" t="s">
        <v>79</v>
      </c>
      <c r="C387" s="70" t="s">
        <v>9710</v>
      </c>
      <c r="D387" s="70" t="s">
        <v>9737</v>
      </c>
      <c r="E387" s="70" t="s">
        <v>139</v>
      </c>
      <c r="F387" s="421" t="s">
        <v>140</v>
      </c>
      <c r="G387" s="421">
        <v>1999</v>
      </c>
      <c r="H387" s="421" t="s">
        <v>9712</v>
      </c>
      <c r="I387" s="421" t="s">
        <v>9738</v>
      </c>
      <c r="J387" s="421" t="s">
        <v>9739</v>
      </c>
      <c r="K387" s="421" t="s">
        <v>343</v>
      </c>
      <c r="L387" s="419">
        <v>1686</v>
      </c>
      <c r="M387" s="423">
        <v>12167</v>
      </c>
      <c r="N387" s="130">
        <v>250530</v>
      </c>
      <c r="O387" s="130">
        <v>98001</v>
      </c>
      <c r="P387" s="130">
        <f t="shared" si="22"/>
        <v>348531</v>
      </c>
      <c r="Q387" s="272"/>
      <c r="R387" s="271"/>
      <c r="S387" s="114" t="s">
        <v>202</v>
      </c>
      <c r="T387" s="114" t="s">
        <v>9740</v>
      </c>
      <c r="U387" s="114" t="s">
        <v>9741</v>
      </c>
    </row>
    <row r="388" spans="1:21" s="462" customFormat="1" ht="17.100000000000001" customHeight="1">
      <c r="A388" s="114">
        <v>46</v>
      </c>
      <c r="B388" s="70" t="s">
        <v>79</v>
      </c>
      <c r="C388" s="70" t="s">
        <v>9710</v>
      </c>
      <c r="D388" s="70" t="s">
        <v>9742</v>
      </c>
      <c r="E388" s="70" t="s">
        <v>139</v>
      </c>
      <c r="F388" s="421" t="s">
        <v>954</v>
      </c>
      <c r="G388" s="421">
        <v>1998</v>
      </c>
      <c r="H388" s="421" t="s">
        <v>9712</v>
      </c>
      <c r="I388" s="421" t="s">
        <v>9743</v>
      </c>
      <c r="J388" s="421" t="s">
        <v>9744</v>
      </c>
      <c r="K388" s="421" t="s">
        <v>94</v>
      </c>
      <c r="L388" s="419">
        <v>1201</v>
      </c>
      <c r="M388" s="423">
        <v>11044</v>
      </c>
      <c r="N388" s="130">
        <v>276624</v>
      </c>
      <c r="O388" s="130">
        <v>431820</v>
      </c>
      <c r="P388" s="130">
        <f t="shared" si="22"/>
        <v>708444</v>
      </c>
      <c r="Q388" s="272"/>
      <c r="R388" s="271"/>
      <c r="S388" s="114" t="s">
        <v>202</v>
      </c>
      <c r="T388" s="114" t="s">
        <v>9745</v>
      </c>
      <c r="U388" s="114" t="s">
        <v>9746</v>
      </c>
    </row>
    <row r="389" spans="1:21" s="462" customFormat="1" ht="17.100000000000001" customHeight="1">
      <c r="A389" s="114">
        <v>47</v>
      </c>
      <c r="B389" s="70" t="s">
        <v>79</v>
      </c>
      <c r="C389" s="70" t="s">
        <v>9710</v>
      </c>
      <c r="D389" s="70" t="s">
        <v>9747</v>
      </c>
      <c r="E389" s="70" t="s">
        <v>145</v>
      </c>
      <c r="F389" s="421" t="s">
        <v>140</v>
      </c>
      <c r="G389" s="421">
        <v>1995</v>
      </c>
      <c r="H389" s="421" t="s">
        <v>9712</v>
      </c>
      <c r="I389" s="421" t="s">
        <v>9733</v>
      </c>
      <c r="J389" s="421" t="s">
        <v>9748</v>
      </c>
      <c r="K389" s="421" t="s">
        <v>94</v>
      </c>
      <c r="L389" s="419">
        <v>483</v>
      </c>
      <c r="M389" s="423">
        <v>10893</v>
      </c>
      <c r="N389" s="130">
        <v>183503</v>
      </c>
      <c r="O389" s="130">
        <v>92321</v>
      </c>
      <c r="P389" s="130">
        <f t="shared" si="22"/>
        <v>275824</v>
      </c>
      <c r="Q389" s="272"/>
      <c r="R389" s="271"/>
      <c r="S389" s="114" t="s">
        <v>193</v>
      </c>
      <c r="T389" s="114" t="s">
        <v>9749</v>
      </c>
      <c r="U389" s="114" t="s">
        <v>9750</v>
      </c>
    </row>
    <row r="390" spans="1:21" s="462" customFormat="1" ht="17.100000000000001" customHeight="1">
      <c r="A390" s="81">
        <v>48</v>
      </c>
      <c r="B390" s="79" t="s">
        <v>79</v>
      </c>
      <c r="C390" s="79" t="s">
        <v>9710</v>
      </c>
      <c r="D390" s="79" t="s">
        <v>9751</v>
      </c>
      <c r="E390" s="79" t="s">
        <v>145</v>
      </c>
      <c r="F390" s="104" t="s">
        <v>140</v>
      </c>
      <c r="G390" s="104">
        <v>1993</v>
      </c>
      <c r="H390" s="104" t="s">
        <v>9712</v>
      </c>
      <c r="I390" s="104" t="s">
        <v>9716</v>
      </c>
      <c r="J390" s="104" t="s">
        <v>9752</v>
      </c>
      <c r="K390" s="104" t="s">
        <v>94</v>
      </c>
      <c r="L390" s="336">
        <v>894</v>
      </c>
      <c r="M390" s="337">
        <v>6754</v>
      </c>
      <c r="N390" s="164">
        <v>181095</v>
      </c>
      <c r="O390" s="164">
        <v>47897</v>
      </c>
      <c r="P390" s="130">
        <f t="shared" si="22"/>
        <v>228992</v>
      </c>
      <c r="Q390" s="272"/>
      <c r="R390" s="271"/>
      <c r="S390" s="114" t="s">
        <v>202</v>
      </c>
      <c r="T390" s="114" t="s">
        <v>9753</v>
      </c>
      <c r="U390" s="114" t="s">
        <v>9754</v>
      </c>
    </row>
    <row r="391" spans="1:21" s="462" customFormat="1" ht="17.100000000000001" customHeight="1">
      <c r="A391" s="114">
        <v>49</v>
      </c>
      <c r="B391" s="70" t="s">
        <v>79</v>
      </c>
      <c r="C391" s="70" t="s">
        <v>9710</v>
      </c>
      <c r="D391" s="70" t="s">
        <v>9755</v>
      </c>
      <c r="E391" s="70" t="s">
        <v>145</v>
      </c>
      <c r="F391" s="421" t="s">
        <v>140</v>
      </c>
      <c r="G391" s="421">
        <v>1992</v>
      </c>
      <c r="H391" s="421" t="s">
        <v>9712</v>
      </c>
      <c r="I391" s="421" t="s">
        <v>303</v>
      </c>
      <c r="J391" s="421" t="s">
        <v>9756</v>
      </c>
      <c r="K391" s="421" t="s">
        <v>94</v>
      </c>
      <c r="L391" s="419">
        <v>240</v>
      </c>
      <c r="M391" s="423">
        <v>9322</v>
      </c>
      <c r="N391" s="130">
        <v>90432</v>
      </c>
      <c r="O391" s="130">
        <v>34431</v>
      </c>
      <c r="P391" s="130">
        <f t="shared" si="22"/>
        <v>124863</v>
      </c>
      <c r="Q391" s="272"/>
      <c r="R391" s="271"/>
      <c r="S391" s="114" t="s">
        <v>4925</v>
      </c>
      <c r="T391" s="114" t="s">
        <v>9757</v>
      </c>
      <c r="U391" s="114" t="s">
        <v>9758</v>
      </c>
    </row>
    <row r="392" spans="1:21" s="462" customFormat="1" ht="17.100000000000001" customHeight="1">
      <c r="A392" s="114">
        <v>50</v>
      </c>
      <c r="B392" s="70" t="s">
        <v>79</v>
      </c>
      <c r="C392" s="70" t="s">
        <v>9759</v>
      </c>
      <c r="D392" s="70" t="s">
        <v>9760</v>
      </c>
      <c r="E392" s="70" t="s">
        <v>145</v>
      </c>
      <c r="F392" s="421" t="s">
        <v>140</v>
      </c>
      <c r="G392" s="421">
        <v>1995</v>
      </c>
      <c r="H392" s="421" t="s">
        <v>9761</v>
      </c>
      <c r="I392" s="421" t="s">
        <v>9762</v>
      </c>
      <c r="J392" s="421" t="s">
        <v>9763</v>
      </c>
      <c r="K392" s="421" t="s">
        <v>94</v>
      </c>
      <c r="L392" s="419">
        <v>572.29999999999995</v>
      </c>
      <c r="M392" s="423">
        <v>3880</v>
      </c>
      <c r="N392" s="130">
        <v>23383</v>
      </c>
      <c r="O392" s="130">
        <v>24094</v>
      </c>
      <c r="P392" s="130">
        <f t="shared" si="22"/>
        <v>47477</v>
      </c>
      <c r="Q392" s="272"/>
      <c r="R392" s="271"/>
      <c r="S392" s="114" t="s">
        <v>4925</v>
      </c>
      <c r="T392" s="114" t="s">
        <v>9764</v>
      </c>
      <c r="U392" s="114" t="s">
        <v>9765</v>
      </c>
    </row>
    <row r="393" spans="1:21" s="462" customFormat="1" ht="17.100000000000001" customHeight="1">
      <c r="A393" s="114">
        <v>51</v>
      </c>
      <c r="B393" s="70" t="s">
        <v>79</v>
      </c>
      <c r="C393" s="70" t="s">
        <v>9759</v>
      </c>
      <c r="D393" s="70" t="s">
        <v>9766</v>
      </c>
      <c r="E393" s="70" t="s">
        <v>145</v>
      </c>
      <c r="F393" s="421" t="s">
        <v>140</v>
      </c>
      <c r="G393" s="421">
        <v>1994</v>
      </c>
      <c r="H393" s="421" t="s">
        <v>9761</v>
      </c>
      <c r="I393" s="421" t="s">
        <v>9762</v>
      </c>
      <c r="J393" s="421" t="s">
        <v>9767</v>
      </c>
      <c r="K393" s="421" t="s">
        <v>94</v>
      </c>
      <c r="L393" s="419">
        <v>0</v>
      </c>
      <c r="M393" s="423">
        <v>10779</v>
      </c>
      <c r="N393" s="130">
        <v>0</v>
      </c>
      <c r="O393" s="130">
        <v>80626</v>
      </c>
      <c r="P393" s="130">
        <f t="shared" si="22"/>
        <v>80626</v>
      </c>
      <c r="Q393" s="272"/>
      <c r="R393" s="271"/>
      <c r="S393" s="114" t="s">
        <v>193</v>
      </c>
      <c r="T393" s="114" t="s">
        <v>9693</v>
      </c>
      <c r="U393" s="114" t="s">
        <v>9768</v>
      </c>
    </row>
    <row r="394" spans="1:21" s="462" customFormat="1" ht="17.100000000000001" customHeight="1">
      <c r="A394" s="114">
        <v>52</v>
      </c>
      <c r="B394" s="70" t="s">
        <v>79</v>
      </c>
      <c r="C394" s="70" t="s">
        <v>9759</v>
      </c>
      <c r="D394" s="70" t="s">
        <v>9769</v>
      </c>
      <c r="E394" s="70" t="s">
        <v>139</v>
      </c>
      <c r="F394" s="421" t="s">
        <v>140</v>
      </c>
      <c r="G394" s="421">
        <v>1999</v>
      </c>
      <c r="H394" s="421" t="s">
        <v>9761</v>
      </c>
      <c r="I394" s="421" t="s">
        <v>9770</v>
      </c>
      <c r="J394" s="421" t="s">
        <v>9771</v>
      </c>
      <c r="K394" s="421" t="s">
        <v>94</v>
      </c>
      <c r="L394" s="419">
        <v>1386.69</v>
      </c>
      <c r="M394" s="423">
        <v>14388</v>
      </c>
      <c r="N394" s="130">
        <v>332174</v>
      </c>
      <c r="O394" s="130">
        <v>118741</v>
      </c>
      <c r="P394" s="130">
        <f t="shared" si="22"/>
        <v>450915</v>
      </c>
      <c r="Q394" s="272"/>
      <c r="R394" s="271"/>
      <c r="S394" s="114" t="s">
        <v>202</v>
      </c>
      <c r="T394" s="114" t="s">
        <v>9772</v>
      </c>
      <c r="U394" s="114" t="s">
        <v>9773</v>
      </c>
    </row>
    <row r="395" spans="1:21" s="462" customFormat="1" ht="17.100000000000001" customHeight="1">
      <c r="A395" s="114">
        <v>53</v>
      </c>
      <c r="B395" s="70" t="s">
        <v>79</v>
      </c>
      <c r="C395" s="70" t="s">
        <v>9759</v>
      </c>
      <c r="D395" s="70" t="s">
        <v>9774</v>
      </c>
      <c r="E395" s="70" t="s">
        <v>1124</v>
      </c>
      <c r="F395" s="421" t="s">
        <v>140</v>
      </c>
      <c r="G395" s="421">
        <v>2002</v>
      </c>
      <c r="H395" s="421" t="s">
        <v>9761</v>
      </c>
      <c r="I395" s="421" t="s">
        <v>9770</v>
      </c>
      <c r="J395" s="421" t="s">
        <v>9775</v>
      </c>
      <c r="K395" s="421" t="s">
        <v>94</v>
      </c>
      <c r="L395" s="419">
        <v>1189.3800000000001</v>
      </c>
      <c r="M395" s="423">
        <v>15386</v>
      </c>
      <c r="N395" s="130">
        <v>245420</v>
      </c>
      <c r="O395" s="130">
        <v>84426</v>
      </c>
      <c r="P395" s="130">
        <f t="shared" si="22"/>
        <v>329846</v>
      </c>
      <c r="Q395" s="272"/>
      <c r="R395" s="271"/>
      <c r="S395" s="114" t="s">
        <v>49</v>
      </c>
      <c r="T395" s="114" t="s">
        <v>9776</v>
      </c>
      <c r="U395" s="114" t="s">
        <v>9777</v>
      </c>
    </row>
    <row r="396" spans="1:21" s="462" customFormat="1" ht="17.100000000000001" customHeight="1">
      <c r="A396" s="114">
        <v>54</v>
      </c>
      <c r="B396" s="70" t="s">
        <v>79</v>
      </c>
      <c r="C396" s="70" t="s">
        <v>9759</v>
      </c>
      <c r="D396" s="70" t="s">
        <v>9778</v>
      </c>
      <c r="E396" s="70" t="s">
        <v>145</v>
      </c>
      <c r="F396" s="421" t="s">
        <v>140</v>
      </c>
      <c r="G396" s="421">
        <v>2007</v>
      </c>
      <c r="H396" s="421" t="s">
        <v>9761</v>
      </c>
      <c r="I396" s="421" t="s">
        <v>9779</v>
      </c>
      <c r="J396" s="421" t="s">
        <v>9780</v>
      </c>
      <c r="K396" s="421" t="s">
        <v>94</v>
      </c>
      <c r="L396" s="419">
        <v>969.5</v>
      </c>
      <c r="M396" s="423">
        <v>16336</v>
      </c>
      <c r="N396" s="130">
        <v>264437</v>
      </c>
      <c r="O396" s="130">
        <v>395336</v>
      </c>
      <c r="P396" s="130">
        <f t="shared" si="22"/>
        <v>659773</v>
      </c>
      <c r="Q396" s="272"/>
      <c r="R396" s="271"/>
      <c r="S396" s="114" t="s">
        <v>202</v>
      </c>
      <c r="T396" s="114" t="s">
        <v>9781</v>
      </c>
      <c r="U396" s="114" t="s">
        <v>9782</v>
      </c>
    </row>
    <row r="397" spans="1:21" s="462" customFormat="1" ht="17.100000000000001" customHeight="1">
      <c r="A397" s="114">
        <v>55</v>
      </c>
      <c r="B397" s="70" t="s">
        <v>79</v>
      </c>
      <c r="C397" s="70" t="s">
        <v>9759</v>
      </c>
      <c r="D397" s="70" t="s">
        <v>9783</v>
      </c>
      <c r="E397" s="70" t="s">
        <v>139</v>
      </c>
      <c r="F397" s="421" t="s">
        <v>140</v>
      </c>
      <c r="G397" s="421">
        <v>1981</v>
      </c>
      <c r="H397" s="421" t="s">
        <v>9761</v>
      </c>
      <c r="I397" s="421" t="s">
        <v>9779</v>
      </c>
      <c r="J397" s="421" t="s">
        <v>9784</v>
      </c>
      <c r="K397" s="421" t="s">
        <v>94</v>
      </c>
      <c r="L397" s="419">
        <v>273</v>
      </c>
      <c r="M397" s="423">
        <v>6013</v>
      </c>
      <c r="N397" s="130">
        <v>140827</v>
      </c>
      <c r="O397" s="130">
        <v>40073</v>
      </c>
      <c r="P397" s="130">
        <f t="shared" si="22"/>
        <v>180900</v>
      </c>
      <c r="Q397" s="272"/>
      <c r="R397" s="271"/>
      <c r="S397" s="114" t="s">
        <v>193</v>
      </c>
      <c r="T397" s="114" t="s">
        <v>9693</v>
      </c>
      <c r="U397" s="114" t="s">
        <v>9785</v>
      </c>
    </row>
    <row r="398" spans="1:21" s="462" customFormat="1" ht="17.100000000000001" customHeight="1">
      <c r="A398" s="114">
        <v>56</v>
      </c>
      <c r="B398" s="70" t="s">
        <v>79</v>
      </c>
      <c r="C398" s="70" t="s">
        <v>9759</v>
      </c>
      <c r="D398" s="70" t="s">
        <v>9786</v>
      </c>
      <c r="E398" s="70" t="s">
        <v>145</v>
      </c>
      <c r="F398" s="421" t="s">
        <v>140</v>
      </c>
      <c r="G398" s="421">
        <v>2002</v>
      </c>
      <c r="H398" s="421" t="s">
        <v>9761</v>
      </c>
      <c r="I398" s="421" t="s">
        <v>1522</v>
      </c>
      <c r="J398" s="421" t="s">
        <v>9787</v>
      </c>
      <c r="K398" s="421" t="s">
        <v>94</v>
      </c>
      <c r="L398" s="419">
        <v>1023.25</v>
      </c>
      <c r="M398" s="423">
        <v>11448</v>
      </c>
      <c r="N398" s="130">
        <v>198038</v>
      </c>
      <c r="O398" s="130">
        <v>85402</v>
      </c>
      <c r="P398" s="130">
        <f t="shared" si="22"/>
        <v>283440</v>
      </c>
      <c r="Q398" s="272"/>
      <c r="R398" s="271"/>
      <c r="S398" s="114" t="s">
        <v>193</v>
      </c>
      <c r="T398" s="114" t="s">
        <v>9788</v>
      </c>
      <c r="U398" s="114" t="s">
        <v>9789</v>
      </c>
    </row>
    <row r="399" spans="1:21" s="462" customFormat="1" ht="17.100000000000001" customHeight="1">
      <c r="A399" s="114">
        <v>57</v>
      </c>
      <c r="B399" s="70" t="s">
        <v>79</v>
      </c>
      <c r="C399" s="70" t="s">
        <v>9759</v>
      </c>
      <c r="D399" s="70" t="s">
        <v>9790</v>
      </c>
      <c r="E399" s="70" t="s">
        <v>145</v>
      </c>
      <c r="F399" s="421" t="s">
        <v>140</v>
      </c>
      <c r="G399" s="421">
        <v>1992</v>
      </c>
      <c r="H399" s="421" t="s">
        <v>9761</v>
      </c>
      <c r="I399" s="421" t="s">
        <v>1522</v>
      </c>
      <c r="J399" s="421" t="s">
        <v>9791</v>
      </c>
      <c r="K399" s="421" t="s">
        <v>94</v>
      </c>
      <c r="L399" s="419">
        <v>840.08</v>
      </c>
      <c r="M399" s="423">
        <v>13828</v>
      </c>
      <c r="N399" s="130">
        <v>63863</v>
      </c>
      <c r="O399" s="130">
        <v>52426</v>
      </c>
      <c r="P399" s="130">
        <f t="shared" si="22"/>
        <v>116289</v>
      </c>
      <c r="Q399" s="272"/>
      <c r="R399" s="271"/>
      <c r="S399" s="114" t="s">
        <v>193</v>
      </c>
      <c r="T399" s="114" t="s">
        <v>9792</v>
      </c>
      <c r="U399" s="114" t="s">
        <v>9793</v>
      </c>
    </row>
    <row r="400" spans="1:21" s="462" customFormat="1" ht="17.100000000000001" customHeight="1">
      <c r="A400" s="114">
        <v>58</v>
      </c>
      <c r="B400" s="70" t="s">
        <v>79</v>
      </c>
      <c r="C400" s="70" t="s">
        <v>9759</v>
      </c>
      <c r="D400" s="70" t="s">
        <v>9794</v>
      </c>
      <c r="E400" s="70" t="s">
        <v>139</v>
      </c>
      <c r="F400" s="421" t="s">
        <v>140</v>
      </c>
      <c r="G400" s="421">
        <v>2013</v>
      </c>
      <c r="H400" s="421" t="s">
        <v>9761</v>
      </c>
      <c r="I400" s="421" t="s">
        <v>9795</v>
      </c>
      <c r="J400" s="421" t="s">
        <v>9796</v>
      </c>
      <c r="K400" s="421" t="s">
        <v>94</v>
      </c>
      <c r="L400" s="419">
        <v>2044.72</v>
      </c>
      <c r="M400" s="423">
        <v>12414</v>
      </c>
      <c r="N400" s="130">
        <v>901800</v>
      </c>
      <c r="O400" s="130">
        <v>84911</v>
      </c>
      <c r="P400" s="130">
        <f t="shared" si="22"/>
        <v>986711</v>
      </c>
      <c r="Q400" s="272"/>
      <c r="R400" s="271"/>
      <c r="S400" s="114" t="s">
        <v>3027</v>
      </c>
      <c r="T400" s="114" t="s">
        <v>9797</v>
      </c>
      <c r="U400" s="114" t="s">
        <v>9798</v>
      </c>
    </row>
    <row r="401" spans="1:21" s="462" customFormat="1" ht="17.100000000000001" customHeight="1">
      <c r="A401" s="114">
        <v>59</v>
      </c>
      <c r="B401" s="70" t="s">
        <v>79</v>
      </c>
      <c r="C401" s="70" t="s">
        <v>9759</v>
      </c>
      <c r="D401" s="70" t="s">
        <v>9799</v>
      </c>
      <c r="E401" s="70" t="s">
        <v>145</v>
      </c>
      <c r="F401" s="421" t="s">
        <v>140</v>
      </c>
      <c r="G401" s="421">
        <v>2002</v>
      </c>
      <c r="H401" s="421" t="s">
        <v>9761</v>
      </c>
      <c r="I401" s="421" t="s">
        <v>9795</v>
      </c>
      <c r="J401" s="421" t="s">
        <v>9800</v>
      </c>
      <c r="K401" s="421" t="s">
        <v>94</v>
      </c>
      <c r="L401" s="419">
        <v>672</v>
      </c>
      <c r="M401" s="423">
        <v>12709</v>
      </c>
      <c r="N401" s="130">
        <v>153053</v>
      </c>
      <c r="O401" s="130">
        <v>81324</v>
      </c>
      <c r="P401" s="130">
        <f t="shared" si="22"/>
        <v>234377</v>
      </c>
      <c r="Q401" s="272"/>
      <c r="R401" s="271"/>
      <c r="S401" s="114" t="s">
        <v>193</v>
      </c>
      <c r="T401" s="114" t="s">
        <v>9801</v>
      </c>
      <c r="U401" s="114" t="s">
        <v>9802</v>
      </c>
    </row>
    <row r="402" spans="1:21" s="462" customFormat="1" ht="17.100000000000001" customHeight="1">
      <c r="A402" s="114">
        <v>60</v>
      </c>
      <c r="B402" s="70" t="s">
        <v>79</v>
      </c>
      <c r="C402" s="70" t="s">
        <v>9759</v>
      </c>
      <c r="D402" s="70" t="s">
        <v>9803</v>
      </c>
      <c r="E402" s="70" t="s">
        <v>145</v>
      </c>
      <c r="F402" s="421" t="s">
        <v>140</v>
      </c>
      <c r="G402" s="421">
        <v>1999</v>
      </c>
      <c r="H402" s="421" t="s">
        <v>9761</v>
      </c>
      <c r="I402" s="421" t="s">
        <v>1522</v>
      </c>
      <c r="J402" s="421" t="s">
        <v>9804</v>
      </c>
      <c r="K402" s="421" t="s">
        <v>94</v>
      </c>
      <c r="L402" s="419">
        <v>768</v>
      </c>
      <c r="M402" s="423">
        <v>10060</v>
      </c>
      <c r="N402" s="130">
        <v>104297</v>
      </c>
      <c r="O402" s="130">
        <v>58649</v>
      </c>
      <c r="P402" s="130">
        <f t="shared" si="22"/>
        <v>162946</v>
      </c>
      <c r="Q402" s="272"/>
      <c r="R402" s="271"/>
      <c r="S402" s="114" t="s">
        <v>193</v>
      </c>
      <c r="T402" s="114" t="s">
        <v>9805</v>
      </c>
      <c r="U402" s="114" t="s">
        <v>9806</v>
      </c>
    </row>
    <row r="403" spans="1:21" s="462" customFormat="1" ht="17.100000000000001" customHeight="1">
      <c r="A403" s="114">
        <v>61</v>
      </c>
      <c r="B403" s="70" t="s">
        <v>79</v>
      </c>
      <c r="C403" s="70" t="s">
        <v>9759</v>
      </c>
      <c r="D403" s="70" t="s">
        <v>9807</v>
      </c>
      <c r="E403" s="70" t="s">
        <v>145</v>
      </c>
      <c r="F403" s="421" t="s">
        <v>140</v>
      </c>
      <c r="G403" s="421">
        <v>1999</v>
      </c>
      <c r="H403" s="421" t="s">
        <v>9761</v>
      </c>
      <c r="I403" s="421" t="s">
        <v>9808</v>
      </c>
      <c r="J403" s="421" t="s">
        <v>9809</v>
      </c>
      <c r="K403" s="421" t="s">
        <v>343</v>
      </c>
      <c r="L403" s="419">
        <v>1145</v>
      </c>
      <c r="M403" s="423">
        <v>13430</v>
      </c>
      <c r="N403" s="130">
        <v>169861</v>
      </c>
      <c r="O403" s="130">
        <v>64668</v>
      </c>
      <c r="P403" s="130">
        <f t="shared" si="22"/>
        <v>234529</v>
      </c>
      <c r="Q403" s="272"/>
      <c r="R403" s="271"/>
      <c r="S403" s="114" t="s">
        <v>510</v>
      </c>
      <c r="T403" s="114" t="s">
        <v>9810</v>
      </c>
      <c r="U403" s="114" t="s">
        <v>9810</v>
      </c>
    </row>
    <row r="404" spans="1:21" s="462" customFormat="1" ht="17.100000000000001" customHeight="1">
      <c r="A404" s="114">
        <v>62</v>
      </c>
      <c r="B404" s="70" t="s">
        <v>79</v>
      </c>
      <c r="C404" s="70" t="s">
        <v>9759</v>
      </c>
      <c r="D404" s="70" t="s">
        <v>9811</v>
      </c>
      <c r="E404" s="70" t="s">
        <v>145</v>
      </c>
      <c r="F404" s="421" t="s">
        <v>140</v>
      </c>
      <c r="G404" s="421">
        <v>1994</v>
      </c>
      <c r="H404" s="421" t="s">
        <v>9761</v>
      </c>
      <c r="I404" s="421" t="s">
        <v>9812</v>
      </c>
      <c r="J404" s="421" t="s">
        <v>9813</v>
      </c>
      <c r="K404" s="421" t="s">
        <v>94</v>
      </c>
      <c r="L404" s="419">
        <v>618.5</v>
      </c>
      <c r="M404" s="423">
        <v>9146</v>
      </c>
      <c r="N404" s="130">
        <v>68690</v>
      </c>
      <c r="O404" s="130">
        <v>56268</v>
      </c>
      <c r="P404" s="130">
        <f t="shared" si="22"/>
        <v>124958</v>
      </c>
      <c r="Q404" s="272"/>
      <c r="R404" s="271"/>
      <c r="S404" s="114" t="s">
        <v>193</v>
      </c>
      <c r="T404" s="114" t="s">
        <v>9814</v>
      </c>
      <c r="U404" s="114" t="s">
        <v>9785</v>
      </c>
    </row>
    <row r="405" spans="1:21" s="462" customFormat="1" ht="17.100000000000001" customHeight="1">
      <c r="A405" s="114">
        <v>63</v>
      </c>
      <c r="B405" s="70" t="s">
        <v>79</v>
      </c>
      <c r="C405" s="70" t="s">
        <v>9759</v>
      </c>
      <c r="D405" s="70" t="s">
        <v>9815</v>
      </c>
      <c r="E405" s="70" t="s">
        <v>145</v>
      </c>
      <c r="F405" s="421" t="s">
        <v>140</v>
      </c>
      <c r="G405" s="421">
        <v>2003</v>
      </c>
      <c r="H405" s="421" t="s">
        <v>9761</v>
      </c>
      <c r="I405" s="421" t="s">
        <v>9808</v>
      </c>
      <c r="J405" s="421" t="s">
        <v>9816</v>
      </c>
      <c r="K405" s="421" t="s">
        <v>343</v>
      </c>
      <c r="L405" s="419">
        <v>519</v>
      </c>
      <c r="M405" s="423">
        <v>18234</v>
      </c>
      <c r="N405" s="130">
        <v>762605</v>
      </c>
      <c r="O405" s="130">
        <v>111635</v>
      </c>
      <c r="P405" s="130">
        <f t="shared" si="22"/>
        <v>874240</v>
      </c>
      <c r="Q405" s="272" t="s">
        <v>202</v>
      </c>
      <c r="R405" s="271" t="s">
        <v>9817</v>
      </c>
      <c r="S405" s="114"/>
      <c r="T405" s="114"/>
      <c r="U405" s="114"/>
    </row>
    <row r="406" spans="1:21" s="462" customFormat="1" ht="17.100000000000001" customHeight="1">
      <c r="A406" s="114">
        <v>64</v>
      </c>
      <c r="B406" s="70" t="s">
        <v>79</v>
      </c>
      <c r="C406" s="70" t="s">
        <v>9818</v>
      </c>
      <c r="D406" s="70" t="s">
        <v>9819</v>
      </c>
      <c r="E406" s="70" t="s">
        <v>145</v>
      </c>
      <c r="F406" s="421" t="s">
        <v>140</v>
      </c>
      <c r="G406" s="421">
        <v>1994</v>
      </c>
      <c r="H406" s="421" t="s">
        <v>9820</v>
      </c>
      <c r="I406" s="421" t="s">
        <v>1665</v>
      </c>
      <c r="J406" s="421" t="s">
        <v>9821</v>
      </c>
      <c r="K406" s="421" t="s">
        <v>94</v>
      </c>
      <c r="L406" s="419">
        <v>365.04</v>
      </c>
      <c r="M406" s="423">
        <v>12253</v>
      </c>
      <c r="N406" s="130">
        <v>451721</v>
      </c>
      <c r="O406" s="130">
        <v>107071</v>
      </c>
      <c r="P406" s="130">
        <f t="shared" si="22"/>
        <v>558792</v>
      </c>
      <c r="Q406" s="272" t="s">
        <v>202</v>
      </c>
      <c r="R406" s="271" t="s">
        <v>9822</v>
      </c>
      <c r="S406" s="114"/>
      <c r="T406" s="114"/>
      <c r="U406" s="114"/>
    </row>
    <row r="407" spans="1:21" s="462" customFormat="1" ht="17.100000000000001" customHeight="1">
      <c r="A407" s="114">
        <v>65</v>
      </c>
      <c r="B407" s="70" t="s">
        <v>79</v>
      </c>
      <c r="C407" s="70" t="s">
        <v>9818</v>
      </c>
      <c r="D407" s="70" t="s">
        <v>9823</v>
      </c>
      <c r="E407" s="70" t="s">
        <v>139</v>
      </c>
      <c r="F407" s="421" t="s">
        <v>954</v>
      </c>
      <c r="G407" s="421">
        <v>1998</v>
      </c>
      <c r="H407" s="421" t="s">
        <v>9820</v>
      </c>
      <c r="I407" s="421" t="s">
        <v>9824</v>
      </c>
      <c r="J407" s="421" t="s">
        <v>9825</v>
      </c>
      <c r="K407" s="421" t="s">
        <v>94</v>
      </c>
      <c r="L407" s="419">
        <v>1338.91</v>
      </c>
      <c r="M407" s="423">
        <v>22491</v>
      </c>
      <c r="N407" s="130">
        <v>98819</v>
      </c>
      <c r="O407" s="130">
        <v>301485</v>
      </c>
      <c r="P407" s="130">
        <f t="shared" si="22"/>
        <v>400304</v>
      </c>
      <c r="Q407" s="272"/>
      <c r="R407" s="271"/>
      <c r="S407" s="114" t="s">
        <v>510</v>
      </c>
      <c r="T407" s="114" t="s">
        <v>9676</v>
      </c>
      <c r="U407" s="114" t="s">
        <v>9826</v>
      </c>
    </row>
    <row r="408" spans="1:21" s="462" customFormat="1" ht="17.100000000000001" customHeight="1">
      <c r="A408" s="114">
        <v>66</v>
      </c>
      <c r="B408" s="70" t="s">
        <v>79</v>
      </c>
      <c r="C408" s="70" t="s">
        <v>9818</v>
      </c>
      <c r="D408" s="70" t="s">
        <v>9827</v>
      </c>
      <c r="E408" s="70" t="s">
        <v>145</v>
      </c>
      <c r="F408" s="421" t="s">
        <v>140</v>
      </c>
      <c r="G408" s="421">
        <v>1995</v>
      </c>
      <c r="H408" s="421" t="s">
        <v>9820</v>
      </c>
      <c r="I408" s="421" t="s">
        <v>9828</v>
      </c>
      <c r="J408" s="421" t="s">
        <v>9829</v>
      </c>
      <c r="K408" s="421" t="s">
        <v>94</v>
      </c>
      <c r="L408" s="419">
        <v>651</v>
      </c>
      <c r="M408" s="423">
        <v>9219</v>
      </c>
      <c r="N408" s="130">
        <v>91338</v>
      </c>
      <c r="O408" s="130">
        <v>75946</v>
      </c>
      <c r="P408" s="130">
        <f t="shared" ref="P408:P450" si="23">N408+O408</f>
        <v>167284</v>
      </c>
      <c r="Q408" s="272"/>
      <c r="R408" s="271"/>
      <c r="S408" s="114" t="s">
        <v>193</v>
      </c>
      <c r="T408" s="114" t="s">
        <v>9788</v>
      </c>
      <c r="U408" s="114" t="s">
        <v>9830</v>
      </c>
    </row>
    <row r="409" spans="1:21" s="364" customFormat="1" ht="17.100000000000001" customHeight="1">
      <c r="A409" s="51">
        <v>67</v>
      </c>
      <c r="B409" s="362" t="s">
        <v>79</v>
      </c>
      <c r="C409" s="362" t="s">
        <v>9818</v>
      </c>
      <c r="D409" s="362" t="s">
        <v>9831</v>
      </c>
      <c r="E409" s="362" t="s">
        <v>145</v>
      </c>
      <c r="F409" s="52" t="s">
        <v>140</v>
      </c>
      <c r="G409" s="52">
        <v>2012</v>
      </c>
      <c r="H409" s="52" t="s">
        <v>9820</v>
      </c>
      <c r="I409" s="52" t="s">
        <v>9832</v>
      </c>
      <c r="J409" s="52" t="s">
        <v>9833</v>
      </c>
      <c r="K409" s="52" t="s">
        <v>94</v>
      </c>
      <c r="L409" s="363">
        <v>971.4</v>
      </c>
      <c r="M409" s="324">
        <v>11792</v>
      </c>
      <c r="N409" s="127">
        <v>453048</v>
      </c>
      <c r="O409" s="127">
        <v>48140</v>
      </c>
      <c r="P409" s="127">
        <f t="shared" si="23"/>
        <v>501188</v>
      </c>
      <c r="Q409" s="126"/>
      <c r="R409" s="139"/>
      <c r="S409" s="51" t="s">
        <v>1149</v>
      </c>
      <c r="T409" s="51" t="s">
        <v>9749</v>
      </c>
      <c r="U409" s="51" t="s">
        <v>9834</v>
      </c>
    </row>
    <row r="410" spans="1:21" s="364" customFormat="1" ht="17.100000000000001" customHeight="1">
      <c r="A410" s="51">
        <v>68</v>
      </c>
      <c r="B410" s="362" t="s">
        <v>79</v>
      </c>
      <c r="C410" s="362" t="s">
        <v>9818</v>
      </c>
      <c r="D410" s="362" t="s">
        <v>9835</v>
      </c>
      <c r="E410" s="362" t="s">
        <v>145</v>
      </c>
      <c r="F410" s="52" t="s">
        <v>140</v>
      </c>
      <c r="G410" s="52">
        <v>1995</v>
      </c>
      <c r="H410" s="52" t="s">
        <v>9820</v>
      </c>
      <c r="I410" s="52" t="s">
        <v>9836</v>
      </c>
      <c r="J410" s="52" t="s">
        <v>9837</v>
      </c>
      <c r="K410" s="52" t="s">
        <v>94</v>
      </c>
      <c r="L410" s="363">
        <v>70.83</v>
      </c>
      <c r="M410" s="324">
        <v>10092</v>
      </c>
      <c r="N410" s="127">
        <v>1970</v>
      </c>
      <c r="O410" s="127">
        <v>65270</v>
      </c>
      <c r="P410" s="127">
        <f t="shared" si="23"/>
        <v>67240</v>
      </c>
      <c r="Q410" s="126"/>
      <c r="R410" s="139"/>
      <c r="S410" s="51" t="s">
        <v>193</v>
      </c>
      <c r="T410" s="51" t="s">
        <v>9693</v>
      </c>
      <c r="U410" s="51" t="s">
        <v>4849</v>
      </c>
    </row>
    <row r="411" spans="1:21" s="364" customFormat="1" ht="17.100000000000001" customHeight="1">
      <c r="A411" s="51">
        <v>69</v>
      </c>
      <c r="B411" s="362" t="s">
        <v>79</v>
      </c>
      <c r="C411" s="362" t="s">
        <v>9818</v>
      </c>
      <c r="D411" s="362" t="s">
        <v>9838</v>
      </c>
      <c r="E411" s="362" t="s">
        <v>139</v>
      </c>
      <c r="F411" s="52" t="s">
        <v>140</v>
      </c>
      <c r="G411" s="52">
        <v>2014</v>
      </c>
      <c r="H411" s="52" t="s">
        <v>9820</v>
      </c>
      <c r="I411" s="52" t="s">
        <v>9832</v>
      </c>
      <c r="J411" s="52" t="s">
        <v>9839</v>
      </c>
      <c r="K411" s="52" t="s">
        <v>94</v>
      </c>
      <c r="L411" s="363">
        <v>1749.55</v>
      </c>
      <c r="M411" s="324">
        <v>25458</v>
      </c>
      <c r="N411" s="127">
        <v>1138614</v>
      </c>
      <c r="O411" s="127">
        <v>188803</v>
      </c>
      <c r="P411" s="127">
        <f t="shared" si="23"/>
        <v>1327417</v>
      </c>
      <c r="Q411" s="126"/>
      <c r="R411" s="139"/>
      <c r="S411" s="51" t="s">
        <v>193</v>
      </c>
      <c r="T411" s="51" t="s">
        <v>9801</v>
      </c>
      <c r="U411" s="51" t="s">
        <v>9840</v>
      </c>
    </row>
    <row r="412" spans="1:21" s="364" customFormat="1" ht="17.100000000000001" customHeight="1">
      <c r="A412" s="51">
        <v>70</v>
      </c>
      <c r="B412" s="362" t="s">
        <v>79</v>
      </c>
      <c r="C412" s="362" t="s">
        <v>9818</v>
      </c>
      <c r="D412" s="362" t="s">
        <v>9841</v>
      </c>
      <c r="E412" s="362" t="s">
        <v>139</v>
      </c>
      <c r="F412" s="52" t="s">
        <v>140</v>
      </c>
      <c r="G412" s="52">
        <v>1999</v>
      </c>
      <c r="H412" s="52" t="s">
        <v>9820</v>
      </c>
      <c r="I412" s="52" t="s">
        <v>9836</v>
      </c>
      <c r="J412" s="52" t="s">
        <v>9842</v>
      </c>
      <c r="K412" s="52" t="s">
        <v>94</v>
      </c>
      <c r="L412" s="363">
        <v>39.6</v>
      </c>
      <c r="M412" s="324">
        <v>13599</v>
      </c>
      <c r="N412" s="127">
        <v>4452</v>
      </c>
      <c r="O412" s="127">
        <v>81458</v>
      </c>
      <c r="P412" s="127">
        <f t="shared" si="23"/>
        <v>85910</v>
      </c>
      <c r="Q412" s="126"/>
      <c r="R412" s="139"/>
      <c r="S412" s="51" t="s">
        <v>193</v>
      </c>
      <c r="T412" s="51" t="s">
        <v>9843</v>
      </c>
      <c r="U412" s="51" t="s">
        <v>9844</v>
      </c>
    </row>
    <row r="413" spans="1:21" s="364" customFormat="1" ht="17.100000000000001" customHeight="1">
      <c r="A413" s="51">
        <v>71</v>
      </c>
      <c r="B413" s="362" t="s">
        <v>79</v>
      </c>
      <c r="C413" s="362" t="s">
        <v>9818</v>
      </c>
      <c r="D413" s="362" t="s">
        <v>9845</v>
      </c>
      <c r="E413" s="362" t="s">
        <v>145</v>
      </c>
      <c r="F413" s="52" t="s">
        <v>140</v>
      </c>
      <c r="G413" s="52">
        <v>2000</v>
      </c>
      <c r="H413" s="52" t="s">
        <v>9820</v>
      </c>
      <c r="I413" s="52" t="s">
        <v>9846</v>
      </c>
      <c r="J413" s="52" t="s">
        <v>9847</v>
      </c>
      <c r="K413" s="52" t="s">
        <v>94</v>
      </c>
      <c r="L413" s="363">
        <v>1290.57</v>
      </c>
      <c r="M413" s="324">
        <v>9604</v>
      </c>
      <c r="N413" s="127">
        <v>49792</v>
      </c>
      <c r="O413" s="127">
        <v>56010</v>
      </c>
      <c r="P413" s="127">
        <f t="shared" si="23"/>
        <v>105802</v>
      </c>
      <c r="Q413" s="126"/>
      <c r="R413" s="139"/>
      <c r="S413" s="51" t="s">
        <v>193</v>
      </c>
      <c r="T413" s="51" t="s">
        <v>9602</v>
      </c>
      <c r="U413" s="51" t="s">
        <v>9848</v>
      </c>
    </row>
    <row r="414" spans="1:21" s="364" customFormat="1" ht="17.100000000000001" customHeight="1">
      <c r="A414" s="51">
        <v>72</v>
      </c>
      <c r="B414" s="362" t="s">
        <v>79</v>
      </c>
      <c r="C414" s="362" t="s">
        <v>9849</v>
      </c>
      <c r="D414" s="362" t="s">
        <v>9850</v>
      </c>
      <c r="E414" s="362" t="s">
        <v>145</v>
      </c>
      <c r="F414" s="52" t="s">
        <v>140</v>
      </c>
      <c r="G414" s="52">
        <v>1991</v>
      </c>
      <c r="H414" s="52" t="s">
        <v>9851</v>
      </c>
      <c r="I414" s="52" t="s">
        <v>9852</v>
      </c>
      <c r="J414" s="52" t="s">
        <v>9853</v>
      </c>
      <c r="K414" s="52" t="s">
        <v>178</v>
      </c>
      <c r="L414" s="363">
        <v>700.4</v>
      </c>
      <c r="M414" s="324">
        <v>4001</v>
      </c>
      <c r="N414" s="127">
        <v>198922</v>
      </c>
      <c r="O414" s="127">
        <v>14011</v>
      </c>
      <c r="P414" s="127">
        <f t="shared" si="23"/>
        <v>212933</v>
      </c>
      <c r="Q414" s="126"/>
      <c r="R414" s="139"/>
      <c r="S414" s="51" t="s">
        <v>658</v>
      </c>
      <c r="T414" s="51" t="s">
        <v>9854</v>
      </c>
      <c r="U414" s="51" t="s">
        <v>9855</v>
      </c>
    </row>
    <row r="415" spans="1:21" s="364" customFormat="1" ht="17.100000000000001" customHeight="1">
      <c r="A415" s="51">
        <v>73</v>
      </c>
      <c r="B415" s="362" t="s">
        <v>79</v>
      </c>
      <c r="C415" s="362" t="s">
        <v>9849</v>
      </c>
      <c r="D415" s="362" t="s">
        <v>9856</v>
      </c>
      <c r="E415" s="362" t="s">
        <v>139</v>
      </c>
      <c r="F415" s="52" t="s">
        <v>140</v>
      </c>
      <c r="G415" s="52">
        <v>2018</v>
      </c>
      <c r="H415" s="52" t="s">
        <v>9851</v>
      </c>
      <c r="I415" s="52" t="s">
        <v>9857</v>
      </c>
      <c r="J415" s="52" t="s">
        <v>9858</v>
      </c>
      <c r="K415" s="52" t="s">
        <v>94</v>
      </c>
      <c r="L415" s="363">
        <v>1429.64</v>
      </c>
      <c r="M415" s="324">
        <v>13714</v>
      </c>
      <c r="N415" s="127">
        <v>872236</v>
      </c>
      <c r="O415" s="127">
        <v>187272</v>
      </c>
      <c r="P415" s="127">
        <f t="shared" si="23"/>
        <v>1059508</v>
      </c>
      <c r="Q415" s="126"/>
      <c r="R415" s="139"/>
      <c r="S415" s="51" t="s">
        <v>3027</v>
      </c>
      <c r="T415" s="51" t="s">
        <v>9859</v>
      </c>
      <c r="U415" s="51" t="s">
        <v>9860</v>
      </c>
    </row>
    <row r="416" spans="1:21" s="364" customFormat="1" ht="17.100000000000001" customHeight="1">
      <c r="A416" s="51">
        <v>74</v>
      </c>
      <c r="B416" s="362" t="s">
        <v>79</v>
      </c>
      <c r="C416" s="362" t="s">
        <v>9849</v>
      </c>
      <c r="D416" s="362" t="s">
        <v>7604</v>
      </c>
      <c r="E416" s="362" t="s">
        <v>139</v>
      </c>
      <c r="F416" s="52" t="s">
        <v>140</v>
      </c>
      <c r="G416" s="52">
        <v>1999</v>
      </c>
      <c r="H416" s="52" t="s">
        <v>9851</v>
      </c>
      <c r="I416" s="52" t="s">
        <v>9861</v>
      </c>
      <c r="J416" s="52" t="s">
        <v>9862</v>
      </c>
      <c r="K416" s="52" t="s">
        <v>94</v>
      </c>
      <c r="L416" s="363">
        <v>506.18</v>
      </c>
      <c r="M416" s="324">
        <v>14720</v>
      </c>
      <c r="N416" s="127">
        <v>145060</v>
      </c>
      <c r="O416" s="127">
        <v>85784</v>
      </c>
      <c r="P416" s="127">
        <f t="shared" si="23"/>
        <v>230844</v>
      </c>
      <c r="Q416" s="126"/>
      <c r="R416" s="139"/>
      <c r="S416" s="51" t="s">
        <v>4925</v>
      </c>
      <c r="T416" s="51" t="s">
        <v>9607</v>
      </c>
      <c r="U416" s="51" t="s">
        <v>9863</v>
      </c>
    </row>
    <row r="417" spans="1:21" s="364" customFormat="1" ht="17.100000000000001" customHeight="1">
      <c r="A417" s="51">
        <v>75</v>
      </c>
      <c r="B417" s="362" t="s">
        <v>79</v>
      </c>
      <c r="C417" s="362" t="s">
        <v>9849</v>
      </c>
      <c r="D417" s="362" t="s">
        <v>9864</v>
      </c>
      <c r="E417" s="362" t="s">
        <v>139</v>
      </c>
      <c r="F417" s="52" t="s">
        <v>140</v>
      </c>
      <c r="G417" s="52">
        <v>1999</v>
      </c>
      <c r="H417" s="52" t="s">
        <v>9851</v>
      </c>
      <c r="I417" s="52" t="s">
        <v>9865</v>
      </c>
      <c r="J417" s="52" t="s">
        <v>9866</v>
      </c>
      <c r="K417" s="52" t="s">
        <v>94</v>
      </c>
      <c r="L417" s="363">
        <v>733</v>
      </c>
      <c r="M417" s="324">
        <v>7685</v>
      </c>
      <c r="N417" s="127">
        <v>58751</v>
      </c>
      <c r="O417" s="127">
        <v>71065</v>
      </c>
      <c r="P417" s="127">
        <f t="shared" si="23"/>
        <v>129816</v>
      </c>
      <c r="Q417" s="126"/>
      <c r="R417" s="139"/>
      <c r="S417" s="51" t="s">
        <v>202</v>
      </c>
      <c r="T417" s="51" t="s">
        <v>9867</v>
      </c>
      <c r="U417" s="51" t="s">
        <v>9868</v>
      </c>
    </row>
    <row r="418" spans="1:21" s="364" customFormat="1" ht="17.100000000000001" customHeight="1">
      <c r="A418" s="51">
        <v>76</v>
      </c>
      <c r="B418" s="362" t="s">
        <v>79</v>
      </c>
      <c r="C418" s="362" t="s">
        <v>9849</v>
      </c>
      <c r="D418" s="362" t="s">
        <v>9869</v>
      </c>
      <c r="E418" s="362" t="s">
        <v>145</v>
      </c>
      <c r="F418" s="52" t="s">
        <v>140</v>
      </c>
      <c r="G418" s="52">
        <v>1999</v>
      </c>
      <c r="H418" s="52" t="s">
        <v>9851</v>
      </c>
      <c r="I418" s="52" t="s">
        <v>9870</v>
      </c>
      <c r="J418" s="52" t="s">
        <v>9871</v>
      </c>
      <c r="K418" s="52" t="s">
        <v>94</v>
      </c>
      <c r="L418" s="363">
        <v>957.5</v>
      </c>
      <c r="M418" s="324">
        <v>14284</v>
      </c>
      <c r="N418" s="127">
        <v>419132</v>
      </c>
      <c r="O418" s="127">
        <v>135745</v>
      </c>
      <c r="P418" s="127">
        <f t="shared" si="23"/>
        <v>554877</v>
      </c>
      <c r="Q418" s="126"/>
      <c r="R418" s="139"/>
      <c r="S418" s="51" t="s">
        <v>202</v>
      </c>
      <c r="T418" s="51" t="s">
        <v>9872</v>
      </c>
      <c r="U418" s="51" t="s">
        <v>9873</v>
      </c>
    </row>
    <row r="419" spans="1:21" s="364" customFormat="1" ht="17.100000000000001" customHeight="1">
      <c r="A419" s="51">
        <v>77</v>
      </c>
      <c r="B419" s="362" t="s">
        <v>79</v>
      </c>
      <c r="C419" s="362" t="s">
        <v>9849</v>
      </c>
      <c r="D419" s="362" t="s">
        <v>9874</v>
      </c>
      <c r="E419" s="362" t="s">
        <v>139</v>
      </c>
      <c r="F419" s="52" t="s">
        <v>140</v>
      </c>
      <c r="G419" s="52">
        <v>1999</v>
      </c>
      <c r="H419" s="52" t="s">
        <v>9851</v>
      </c>
      <c r="I419" s="52" t="s">
        <v>9875</v>
      </c>
      <c r="J419" s="52" t="s">
        <v>9876</v>
      </c>
      <c r="K419" s="52" t="s">
        <v>94</v>
      </c>
      <c r="L419" s="363">
        <v>1614.97</v>
      </c>
      <c r="M419" s="324">
        <v>15569</v>
      </c>
      <c r="N419" s="127">
        <v>275892</v>
      </c>
      <c r="O419" s="127">
        <v>325474</v>
      </c>
      <c r="P419" s="127">
        <f t="shared" si="23"/>
        <v>601366</v>
      </c>
      <c r="Q419" s="126"/>
      <c r="R419" s="139"/>
      <c r="S419" s="51" t="s">
        <v>4925</v>
      </c>
      <c r="T419" s="51" t="s">
        <v>9877</v>
      </c>
      <c r="U419" s="51" t="s">
        <v>9878</v>
      </c>
    </row>
    <row r="420" spans="1:21" s="364" customFormat="1" ht="17.100000000000001" customHeight="1">
      <c r="A420" s="51">
        <v>78</v>
      </c>
      <c r="B420" s="362" t="s">
        <v>79</v>
      </c>
      <c r="C420" s="362" t="s">
        <v>9849</v>
      </c>
      <c r="D420" s="362" t="s">
        <v>9879</v>
      </c>
      <c r="E420" s="362" t="s">
        <v>145</v>
      </c>
      <c r="F420" s="52" t="s">
        <v>140</v>
      </c>
      <c r="G420" s="52">
        <v>1998</v>
      </c>
      <c r="H420" s="52" t="s">
        <v>9851</v>
      </c>
      <c r="I420" s="52" t="s">
        <v>9880</v>
      </c>
      <c r="J420" s="52" t="s">
        <v>9881</v>
      </c>
      <c r="K420" s="52" t="s">
        <v>94</v>
      </c>
      <c r="L420" s="363">
        <v>935.42</v>
      </c>
      <c r="M420" s="324">
        <v>9082</v>
      </c>
      <c r="N420" s="127">
        <v>146673</v>
      </c>
      <c r="O420" s="127">
        <v>41868</v>
      </c>
      <c r="P420" s="127">
        <f t="shared" si="23"/>
        <v>188541</v>
      </c>
      <c r="Q420" s="126"/>
      <c r="R420" s="139"/>
      <c r="S420" s="51" t="s">
        <v>4925</v>
      </c>
      <c r="T420" s="51" t="s">
        <v>9882</v>
      </c>
      <c r="U420" s="51" t="s">
        <v>9883</v>
      </c>
    </row>
    <row r="421" spans="1:21" s="364" customFormat="1" ht="17.100000000000001" customHeight="1">
      <c r="A421" s="51">
        <v>79</v>
      </c>
      <c r="B421" s="362" t="s">
        <v>79</v>
      </c>
      <c r="C421" s="362" t="s">
        <v>9849</v>
      </c>
      <c r="D421" s="362" t="s">
        <v>9884</v>
      </c>
      <c r="E421" s="362" t="s">
        <v>145</v>
      </c>
      <c r="F421" s="52" t="s">
        <v>140</v>
      </c>
      <c r="G421" s="52">
        <v>1994</v>
      </c>
      <c r="H421" s="52" t="s">
        <v>9851</v>
      </c>
      <c r="I421" s="52" t="s">
        <v>9885</v>
      </c>
      <c r="J421" s="52" t="s">
        <v>9886</v>
      </c>
      <c r="K421" s="52" t="s">
        <v>94</v>
      </c>
      <c r="L421" s="363">
        <v>725.59</v>
      </c>
      <c r="M421" s="324">
        <v>8829</v>
      </c>
      <c r="N421" s="127">
        <v>146190</v>
      </c>
      <c r="O421" s="127">
        <v>56485</v>
      </c>
      <c r="P421" s="127">
        <f t="shared" si="23"/>
        <v>202675</v>
      </c>
      <c r="Q421" s="126"/>
      <c r="R421" s="139"/>
      <c r="S421" s="51" t="s">
        <v>202</v>
      </c>
      <c r="T421" s="51" t="s">
        <v>9887</v>
      </c>
      <c r="U421" s="51" t="s">
        <v>9888</v>
      </c>
    </row>
    <row r="422" spans="1:21" s="364" customFormat="1" ht="17.100000000000001" customHeight="1">
      <c r="A422" s="51">
        <v>80</v>
      </c>
      <c r="B422" s="362" t="s">
        <v>79</v>
      </c>
      <c r="C422" s="362" t="s">
        <v>9849</v>
      </c>
      <c r="D422" s="362" t="s">
        <v>9889</v>
      </c>
      <c r="E422" s="362" t="s">
        <v>139</v>
      </c>
      <c r="F422" s="52" t="s">
        <v>954</v>
      </c>
      <c r="G422" s="52">
        <v>2019</v>
      </c>
      <c r="H422" s="52" t="s">
        <v>9851</v>
      </c>
      <c r="I422" s="52" t="s">
        <v>9880</v>
      </c>
      <c r="J422" s="52" t="s">
        <v>9890</v>
      </c>
      <c r="K422" s="52" t="s">
        <v>94</v>
      </c>
      <c r="L422" s="363">
        <v>2444.9299999999998</v>
      </c>
      <c r="M422" s="324">
        <v>19091</v>
      </c>
      <c r="N422" s="127">
        <v>3403644</v>
      </c>
      <c r="O422" s="127">
        <v>604760</v>
      </c>
      <c r="P422" s="127">
        <f t="shared" si="23"/>
        <v>4008404</v>
      </c>
      <c r="Q422" s="126"/>
      <c r="R422" s="139"/>
      <c r="S422" s="51" t="s">
        <v>3027</v>
      </c>
      <c r="T422" s="51" t="s">
        <v>9891</v>
      </c>
      <c r="U422" s="51" t="s">
        <v>9892</v>
      </c>
    </row>
    <row r="423" spans="1:21" s="364" customFormat="1" ht="17.100000000000001" customHeight="1">
      <c r="A423" s="51">
        <v>81</v>
      </c>
      <c r="B423" s="362" t="s">
        <v>79</v>
      </c>
      <c r="C423" s="362" t="s">
        <v>9849</v>
      </c>
      <c r="D423" s="362" t="s">
        <v>9893</v>
      </c>
      <c r="E423" s="362" t="s">
        <v>145</v>
      </c>
      <c r="F423" s="52" t="s">
        <v>140</v>
      </c>
      <c r="G423" s="52">
        <v>1993</v>
      </c>
      <c r="H423" s="52" t="s">
        <v>9851</v>
      </c>
      <c r="I423" s="52" t="s">
        <v>9894</v>
      </c>
      <c r="J423" s="52" t="s">
        <v>9895</v>
      </c>
      <c r="K423" s="52" t="s">
        <v>343</v>
      </c>
      <c r="L423" s="363">
        <v>240.55</v>
      </c>
      <c r="M423" s="324">
        <v>3505</v>
      </c>
      <c r="N423" s="127">
        <v>54115</v>
      </c>
      <c r="O423" s="127">
        <v>30893</v>
      </c>
      <c r="P423" s="127">
        <f t="shared" si="23"/>
        <v>85008</v>
      </c>
      <c r="Q423" s="126"/>
      <c r="R423" s="139"/>
      <c r="S423" s="51" t="s">
        <v>202</v>
      </c>
      <c r="T423" s="51" t="s">
        <v>9887</v>
      </c>
      <c r="U423" s="51" t="s">
        <v>9668</v>
      </c>
    </row>
    <row r="424" spans="1:21" s="364" customFormat="1" ht="17.100000000000001" customHeight="1">
      <c r="A424" s="51">
        <v>82</v>
      </c>
      <c r="B424" s="362" t="s">
        <v>79</v>
      </c>
      <c r="C424" s="362" t="s">
        <v>9849</v>
      </c>
      <c r="D424" s="362" t="s">
        <v>9896</v>
      </c>
      <c r="E424" s="362" t="s">
        <v>145</v>
      </c>
      <c r="F424" s="52" t="s">
        <v>140</v>
      </c>
      <c r="G424" s="52">
        <v>1991</v>
      </c>
      <c r="H424" s="52" t="s">
        <v>9851</v>
      </c>
      <c r="I424" s="52" t="s">
        <v>9880</v>
      </c>
      <c r="J424" s="52" t="s">
        <v>9897</v>
      </c>
      <c r="K424" s="52" t="s">
        <v>94</v>
      </c>
      <c r="L424" s="363">
        <v>790</v>
      </c>
      <c r="M424" s="324">
        <v>13587</v>
      </c>
      <c r="N424" s="127">
        <v>37903</v>
      </c>
      <c r="O424" s="127">
        <v>1180371</v>
      </c>
      <c r="P424" s="127">
        <f t="shared" si="23"/>
        <v>1218274</v>
      </c>
      <c r="Q424" s="126" t="s">
        <v>15</v>
      </c>
      <c r="R424" s="139" t="s">
        <v>9898</v>
      </c>
      <c r="S424" s="51"/>
      <c r="T424" s="51"/>
      <c r="U424" s="51"/>
    </row>
    <row r="425" spans="1:21" s="364" customFormat="1" ht="17.100000000000001" customHeight="1">
      <c r="A425" s="51">
        <v>83</v>
      </c>
      <c r="B425" s="362" t="s">
        <v>79</v>
      </c>
      <c r="C425" s="362" t="s">
        <v>9899</v>
      </c>
      <c r="D425" s="362" t="s">
        <v>9900</v>
      </c>
      <c r="E425" s="362" t="s">
        <v>139</v>
      </c>
      <c r="F425" s="52" t="s">
        <v>140</v>
      </c>
      <c r="G425" s="52">
        <v>1994</v>
      </c>
      <c r="H425" s="52" t="s">
        <v>9901</v>
      </c>
      <c r="I425" s="52" t="s">
        <v>9902</v>
      </c>
      <c r="J425" s="52" t="s">
        <v>9903</v>
      </c>
      <c r="K425" s="52" t="s">
        <v>343</v>
      </c>
      <c r="L425" s="363">
        <v>608</v>
      </c>
      <c r="M425" s="324">
        <v>19064</v>
      </c>
      <c r="N425" s="127">
        <v>283838</v>
      </c>
      <c r="O425" s="127">
        <v>78257</v>
      </c>
      <c r="P425" s="127">
        <f t="shared" si="23"/>
        <v>362095</v>
      </c>
      <c r="Q425" s="126" t="s">
        <v>49</v>
      </c>
      <c r="R425" s="139" t="s">
        <v>9904</v>
      </c>
      <c r="S425" s="51"/>
      <c r="T425" s="51"/>
      <c r="U425" s="51"/>
    </row>
    <row r="426" spans="1:21" s="364" customFormat="1" ht="17.100000000000001" customHeight="1">
      <c r="A426" s="51">
        <v>84</v>
      </c>
      <c r="B426" s="362" t="s">
        <v>79</v>
      </c>
      <c r="C426" s="362" t="s">
        <v>9899</v>
      </c>
      <c r="D426" s="362" t="s">
        <v>9905</v>
      </c>
      <c r="E426" s="362" t="s">
        <v>139</v>
      </c>
      <c r="F426" s="52" t="s">
        <v>954</v>
      </c>
      <c r="G426" s="52">
        <v>2012</v>
      </c>
      <c r="H426" s="52" t="s">
        <v>9901</v>
      </c>
      <c r="I426" s="52" t="s">
        <v>9906</v>
      </c>
      <c r="J426" s="52" t="s">
        <v>9907</v>
      </c>
      <c r="K426" s="52" t="s">
        <v>94</v>
      </c>
      <c r="L426" s="363">
        <v>1250</v>
      </c>
      <c r="M426" s="324">
        <v>28332</v>
      </c>
      <c r="N426" s="127">
        <v>968162</v>
      </c>
      <c r="O426" s="127">
        <v>321550</v>
      </c>
      <c r="P426" s="127">
        <f t="shared" si="23"/>
        <v>1289712</v>
      </c>
      <c r="Q426" s="126" t="s">
        <v>49</v>
      </c>
      <c r="R426" s="139" t="s">
        <v>9908</v>
      </c>
      <c r="S426" s="51"/>
      <c r="T426" s="51"/>
      <c r="U426" s="51"/>
    </row>
    <row r="427" spans="1:21" s="364" customFormat="1" ht="17.100000000000001" customHeight="1">
      <c r="A427" s="51">
        <v>85</v>
      </c>
      <c r="B427" s="362" t="s">
        <v>79</v>
      </c>
      <c r="C427" s="362" t="s">
        <v>9899</v>
      </c>
      <c r="D427" s="362" t="s">
        <v>9909</v>
      </c>
      <c r="E427" s="362" t="s">
        <v>139</v>
      </c>
      <c r="F427" s="52" t="s">
        <v>140</v>
      </c>
      <c r="G427" s="52">
        <v>2014</v>
      </c>
      <c r="H427" s="52" t="s">
        <v>9901</v>
      </c>
      <c r="I427" s="52" t="s">
        <v>9910</v>
      </c>
      <c r="J427" s="52" t="s">
        <v>9911</v>
      </c>
      <c r="K427" s="52" t="s">
        <v>343</v>
      </c>
      <c r="L427" s="363">
        <v>2342</v>
      </c>
      <c r="M427" s="324">
        <v>15100</v>
      </c>
      <c r="N427" s="127">
        <v>1434137</v>
      </c>
      <c r="O427" s="127">
        <v>188227</v>
      </c>
      <c r="P427" s="127">
        <f t="shared" si="23"/>
        <v>1622364</v>
      </c>
      <c r="Q427" s="126" t="s">
        <v>49</v>
      </c>
      <c r="R427" s="139" t="s">
        <v>9912</v>
      </c>
      <c r="S427" s="51"/>
      <c r="T427" s="51"/>
      <c r="U427" s="51"/>
    </row>
    <row r="428" spans="1:21" s="364" customFormat="1" ht="17.100000000000001" customHeight="1">
      <c r="A428" s="51">
        <v>86</v>
      </c>
      <c r="B428" s="362" t="s">
        <v>79</v>
      </c>
      <c r="C428" s="362" t="s">
        <v>9899</v>
      </c>
      <c r="D428" s="362" t="s">
        <v>9913</v>
      </c>
      <c r="E428" s="362" t="s">
        <v>145</v>
      </c>
      <c r="F428" s="52" t="s">
        <v>140</v>
      </c>
      <c r="G428" s="52">
        <v>2002</v>
      </c>
      <c r="H428" s="52" t="s">
        <v>9901</v>
      </c>
      <c r="I428" s="52" t="s">
        <v>9914</v>
      </c>
      <c r="J428" s="52" t="s">
        <v>9915</v>
      </c>
      <c r="K428" s="52" t="s">
        <v>94</v>
      </c>
      <c r="L428" s="363">
        <v>577</v>
      </c>
      <c r="M428" s="324">
        <v>7390</v>
      </c>
      <c r="N428" s="127">
        <v>184059</v>
      </c>
      <c r="O428" s="127">
        <v>90897</v>
      </c>
      <c r="P428" s="127">
        <f t="shared" si="23"/>
        <v>274956</v>
      </c>
      <c r="Q428" s="126"/>
      <c r="R428" s="139"/>
      <c r="S428" s="51" t="s">
        <v>193</v>
      </c>
      <c r="T428" s="51" t="s">
        <v>9916</v>
      </c>
      <c r="U428" s="51" t="s">
        <v>9917</v>
      </c>
    </row>
    <row r="429" spans="1:21" s="364" customFormat="1" ht="17.100000000000001" customHeight="1">
      <c r="A429" s="51">
        <v>87</v>
      </c>
      <c r="B429" s="362" t="s">
        <v>79</v>
      </c>
      <c r="C429" s="362" t="s">
        <v>9899</v>
      </c>
      <c r="D429" s="362" t="s">
        <v>9918</v>
      </c>
      <c r="E429" s="362" t="s">
        <v>145</v>
      </c>
      <c r="F429" s="52" t="s">
        <v>140</v>
      </c>
      <c r="G429" s="52">
        <v>1999</v>
      </c>
      <c r="H429" s="52" t="s">
        <v>9901</v>
      </c>
      <c r="I429" s="52" t="s">
        <v>9906</v>
      </c>
      <c r="J429" s="52" t="s">
        <v>9919</v>
      </c>
      <c r="K429" s="52" t="s">
        <v>94</v>
      </c>
      <c r="L429" s="363">
        <v>1383</v>
      </c>
      <c r="M429" s="324">
        <v>11233</v>
      </c>
      <c r="N429" s="127">
        <v>190137</v>
      </c>
      <c r="O429" s="127">
        <v>137042</v>
      </c>
      <c r="P429" s="127">
        <f t="shared" si="23"/>
        <v>327179</v>
      </c>
      <c r="Q429" s="126"/>
      <c r="R429" s="139"/>
      <c r="S429" s="51" t="s">
        <v>193</v>
      </c>
      <c r="T429" s="51" t="s">
        <v>9611</v>
      </c>
      <c r="U429" s="51" t="s">
        <v>9920</v>
      </c>
    </row>
    <row r="430" spans="1:21" s="364" customFormat="1" ht="17.100000000000001" customHeight="1">
      <c r="A430" s="51">
        <v>88</v>
      </c>
      <c r="B430" s="362" t="s">
        <v>79</v>
      </c>
      <c r="C430" s="362" t="s">
        <v>9921</v>
      </c>
      <c r="D430" s="362" t="s">
        <v>9922</v>
      </c>
      <c r="E430" s="362" t="s">
        <v>1124</v>
      </c>
      <c r="F430" s="52" t="s">
        <v>140</v>
      </c>
      <c r="G430" s="52">
        <v>1991</v>
      </c>
      <c r="H430" s="52" t="s">
        <v>9923</v>
      </c>
      <c r="I430" s="52" t="s">
        <v>9924</v>
      </c>
      <c r="J430" s="52" t="s">
        <v>9925</v>
      </c>
      <c r="K430" s="52" t="s">
        <v>94</v>
      </c>
      <c r="L430" s="363">
        <v>1447</v>
      </c>
      <c r="M430" s="324">
        <v>6871</v>
      </c>
      <c r="N430" s="127">
        <v>2398215</v>
      </c>
      <c r="O430" s="127">
        <v>242712</v>
      </c>
      <c r="P430" s="127">
        <f t="shared" si="23"/>
        <v>2640927</v>
      </c>
      <c r="Q430" s="126" t="s">
        <v>49</v>
      </c>
      <c r="R430" s="139" t="s">
        <v>9898</v>
      </c>
      <c r="S430" s="51"/>
      <c r="T430" s="51"/>
      <c r="U430" s="51"/>
    </row>
    <row r="431" spans="1:21" s="364" customFormat="1" ht="17.100000000000001" customHeight="1">
      <c r="A431" s="51">
        <v>89</v>
      </c>
      <c r="B431" s="362" t="s">
        <v>79</v>
      </c>
      <c r="C431" s="362" t="s">
        <v>9921</v>
      </c>
      <c r="D431" s="362" t="s">
        <v>9926</v>
      </c>
      <c r="E431" s="362" t="s">
        <v>90</v>
      </c>
      <c r="F431" s="52" t="s">
        <v>6995</v>
      </c>
      <c r="G431" s="52">
        <v>2022</v>
      </c>
      <c r="H431" s="52" t="s">
        <v>9923</v>
      </c>
      <c r="I431" s="52" t="s">
        <v>9927</v>
      </c>
      <c r="J431" s="52" t="s">
        <v>9928</v>
      </c>
      <c r="K431" s="52" t="s">
        <v>94</v>
      </c>
      <c r="L431" s="363">
        <v>4760</v>
      </c>
      <c r="M431" s="324">
        <v>19364</v>
      </c>
      <c r="N431" s="127">
        <v>4163256</v>
      </c>
      <c r="O431" s="127">
        <v>983052</v>
      </c>
      <c r="P431" s="127">
        <f t="shared" si="23"/>
        <v>5146308</v>
      </c>
      <c r="Q431" s="126" t="s">
        <v>49</v>
      </c>
      <c r="R431" s="139" t="s">
        <v>9929</v>
      </c>
      <c r="S431" s="51"/>
      <c r="T431" s="51"/>
      <c r="U431" s="51"/>
    </row>
    <row r="432" spans="1:21" s="364" customFormat="1" ht="17.100000000000001" customHeight="1">
      <c r="A432" s="51">
        <v>90</v>
      </c>
      <c r="B432" s="362" t="s">
        <v>79</v>
      </c>
      <c r="C432" s="362" t="s">
        <v>9921</v>
      </c>
      <c r="D432" s="362" t="s">
        <v>9930</v>
      </c>
      <c r="E432" s="362" t="s">
        <v>90</v>
      </c>
      <c r="F432" s="52" t="s">
        <v>140</v>
      </c>
      <c r="G432" s="52">
        <v>1998</v>
      </c>
      <c r="H432" s="52" t="s">
        <v>9923</v>
      </c>
      <c r="I432" s="52" t="s">
        <v>9927</v>
      </c>
      <c r="J432" s="52" t="s">
        <v>9931</v>
      </c>
      <c r="K432" s="52" t="s">
        <v>94</v>
      </c>
      <c r="L432" s="363">
        <v>1198</v>
      </c>
      <c r="M432" s="324">
        <v>14178</v>
      </c>
      <c r="N432" s="127">
        <v>406402</v>
      </c>
      <c r="O432" s="127">
        <v>142366</v>
      </c>
      <c r="P432" s="127">
        <f t="shared" si="23"/>
        <v>548768</v>
      </c>
      <c r="Q432" s="126"/>
      <c r="R432" s="139"/>
      <c r="S432" s="51" t="s">
        <v>202</v>
      </c>
      <c r="T432" s="51" t="s">
        <v>9932</v>
      </c>
      <c r="U432" s="51" t="s">
        <v>9933</v>
      </c>
    </row>
    <row r="433" spans="1:21" s="364" customFormat="1" ht="17.100000000000001" customHeight="1">
      <c r="A433" s="51">
        <v>91</v>
      </c>
      <c r="B433" s="362" t="s">
        <v>79</v>
      </c>
      <c r="C433" s="362" t="s">
        <v>9921</v>
      </c>
      <c r="D433" s="362" t="s">
        <v>9934</v>
      </c>
      <c r="E433" s="362" t="s">
        <v>90</v>
      </c>
      <c r="F433" s="52" t="s">
        <v>954</v>
      </c>
      <c r="G433" s="52">
        <v>2013</v>
      </c>
      <c r="H433" s="52" t="s">
        <v>9923</v>
      </c>
      <c r="I433" s="52" t="s">
        <v>9935</v>
      </c>
      <c r="J433" s="52" t="s">
        <v>9936</v>
      </c>
      <c r="K433" s="52" t="s">
        <v>94</v>
      </c>
      <c r="L433" s="363">
        <v>1717</v>
      </c>
      <c r="M433" s="324">
        <v>9952</v>
      </c>
      <c r="N433" s="127">
        <v>479847</v>
      </c>
      <c r="O433" s="127">
        <v>108493</v>
      </c>
      <c r="P433" s="127">
        <f t="shared" si="23"/>
        <v>588340</v>
      </c>
      <c r="Q433" s="126"/>
      <c r="R433" s="139"/>
      <c r="S433" s="51" t="s">
        <v>4925</v>
      </c>
      <c r="T433" s="51" t="s">
        <v>9937</v>
      </c>
      <c r="U433" s="51" t="s">
        <v>9938</v>
      </c>
    </row>
    <row r="434" spans="1:21" s="364" customFormat="1" ht="17.100000000000001" customHeight="1">
      <c r="A434" s="51">
        <v>92</v>
      </c>
      <c r="B434" s="362" t="s">
        <v>79</v>
      </c>
      <c r="C434" s="362" t="s">
        <v>9921</v>
      </c>
      <c r="D434" s="362" t="s">
        <v>9939</v>
      </c>
      <c r="E434" s="362" t="s">
        <v>90</v>
      </c>
      <c r="F434" s="52" t="s">
        <v>140</v>
      </c>
      <c r="G434" s="52">
        <v>1999</v>
      </c>
      <c r="H434" s="52" t="s">
        <v>9923</v>
      </c>
      <c r="I434" s="52" t="s">
        <v>9940</v>
      </c>
      <c r="J434" s="52" t="s">
        <v>9941</v>
      </c>
      <c r="K434" s="52" t="s">
        <v>94</v>
      </c>
      <c r="L434" s="363">
        <v>1016</v>
      </c>
      <c r="M434" s="324">
        <v>12881</v>
      </c>
      <c r="N434" s="127">
        <v>174734</v>
      </c>
      <c r="O434" s="127">
        <v>177905</v>
      </c>
      <c r="P434" s="127">
        <f t="shared" si="23"/>
        <v>352639</v>
      </c>
      <c r="Q434" s="126"/>
      <c r="R434" s="139"/>
      <c r="S434" s="51" t="s">
        <v>4925</v>
      </c>
      <c r="T434" s="51" t="s">
        <v>9942</v>
      </c>
      <c r="U434" s="51" t="s">
        <v>9943</v>
      </c>
    </row>
    <row r="435" spans="1:21" s="364" customFormat="1" ht="17.100000000000001" customHeight="1">
      <c r="A435" s="51">
        <v>93</v>
      </c>
      <c r="B435" s="362" t="s">
        <v>79</v>
      </c>
      <c r="C435" s="362" t="s">
        <v>9921</v>
      </c>
      <c r="D435" s="362" t="s">
        <v>9944</v>
      </c>
      <c r="E435" s="362" t="s">
        <v>1124</v>
      </c>
      <c r="F435" s="52" t="s">
        <v>140</v>
      </c>
      <c r="G435" s="52">
        <v>1999</v>
      </c>
      <c r="H435" s="52" t="s">
        <v>9923</v>
      </c>
      <c r="I435" s="52" t="s">
        <v>9945</v>
      </c>
      <c r="J435" s="52" t="s">
        <v>9946</v>
      </c>
      <c r="K435" s="52" t="s">
        <v>94</v>
      </c>
      <c r="L435" s="363">
        <v>993</v>
      </c>
      <c r="M435" s="324">
        <v>8356</v>
      </c>
      <c r="N435" s="127">
        <v>200614</v>
      </c>
      <c r="O435" s="127">
        <v>63053</v>
      </c>
      <c r="P435" s="127">
        <f t="shared" si="23"/>
        <v>263667</v>
      </c>
      <c r="Q435" s="126"/>
      <c r="R435" s="139"/>
      <c r="S435" s="51" t="s">
        <v>202</v>
      </c>
      <c r="T435" s="51" t="s">
        <v>9947</v>
      </c>
      <c r="U435" s="51" t="s">
        <v>9948</v>
      </c>
    </row>
    <row r="436" spans="1:21" s="364" customFormat="1" ht="17.100000000000001" customHeight="1">
      <c r="A436" s="51">
        <v>94</v>
      </c>
      <c r="B436" s="362" t="s">
        <v>79</v>
      </c>
      <c r="C436" s="362" t="s">
        <v>9921</v>
      </c>
      <c r="D436" s="362" t="s">
        <v>9949</v>
      </c>
      <c r="E436" s="362" t="s">
        <v>90</v>
      </c>
      <c r="F436" s="52" t="s">
        <v>140</v>
      </c>
      <c r="G436" s="52">
        <v>2017</v>
      </c>
      <c r="H436" s="52" t="s">
        <v>9923</v>
      </c>
      <c r="I436" s="52" t="s">
        <v>9927</v>
      </c>
      <c r="J436" s="52" t="s">
        <v>9950</v>
      </c>
      <c r="K436" s="52" t="s">
        <v>94</v>
      </c>
      <c r="L436" s="363">
        <v>1240</v>
      </c>
      <c r="M436" s="324">
        <v>7728</v>
      </c>
      <c r="N436" s="127">
        <v>677159</v>
      </c>
      <c r="O436" s="127">
        <v>74045</v>
      </c>
      <c r="P436" s="127">
        <f t="shared" si="23"/>
        <v>751204</v>
      </c>
      <c r="Q436" s="126"/>
      <c r="R436" s="139"/>
      <c r="S436" s="51" t="s">
        <v>15</v>
      </c>
      <c r="T436" s="51" t="s">
        <v>9951</v>
      </c>
      <c r="U436" s="51" t="s">
        <v>9952</v>
      </c>
    </row>
    <row r="437" spans="1:21" s="364" customFormat="1" ht="17.100000000000001" customHeight="1">
      <c r="A437" s="51">
        <v>95</v>
      </c>
      <c r="B437" s="362" t="s">
        <v>79</v>
      </c>
      <c r="C437" s="362" t="s">
        <v>9953</v>
      </c>
      <c r="D437" s="362" t="s">
        <v>9954</v>
      </c>
      <c r="E437" s="362" t="s">
        <v>145</v>
      </c>
      <c r="F437" s="52" t="s">
        <v>140</v>
      </c>
      <c r="G437" s="52">
        <v>2000</v>
      </c>
      <c r="H437" s="52" t="s">
        <v>9955</v>
      </c>
      <c r="I437" s="52" t="s">
        <v>9956</v>
      </c>
      <c r="J437" s="52" t="s">
        <v>9957</v>
      </c>
      <c r="K437" s="52" t="s">
        <v>94</v>
      </c>
      <c r="L437" s="363">
        <v>1594</v>
      </c>
      <c r="M437" s="324">
        <v>11848</v>
      </c>
      <c r="N437" s="127">
        <v>389467</v>
      </c>
      <c r="O437" s="127">
        <v>141397</v>
      </c>
      <c r="P437" s="127">
        <f t="shared" si="23"/>
        <v>530864</v>
      </c>
      <c r="Q437" s="126"/>
      <c r="R437" s="139"/>
      <c r="S437" s="51" t="s">
        <v>202</v>
      </c>
      <c r="T437" s="51" t="s">
        <v>9958</v>
      </c>
      <c r="U437" s="51" t="s">
        <v>9959</v>
      </c>
    </row>
    <row r="438" spans="1:21" s="364" customFormat="1" ht="17.100000000000001" customHeight="1">
      <c r="A438" s="51">
        <v>96</v>
      </c>
      <c r="B438" s="362" t="s">
        <v>79</v>
      </c>
      <c r="C438" s="362" t="s">
        <v>9953</v>
      </c>
      <c r="D438" s="362" t="s">
        <v>9960</v>
      </c>
      <c r="E438" s="362" t="s">
        <v>139</v>
      </c>
      <c r="F438" s="52" t="s">
        <v>140</v>
      </c>
      <c r="G438" s="52">
        <v>2019</v>
      </c>
      <c r="H438" s="52" t="s">
        <v>9955</v>
      </c>
      <c r="I438" s="52" t="s">
        <v>9961</v>
      </c>
      <c r="J438" s="52" t="s">
        <v>9962</v>
      </c>
      <c r="K438" s="52" t="s">
        <v>94</v>
      </c>
      <c r="L438" s="363">
        <v>2427</v>
      </c>
      <c r="M438" s="324">
        <v>16505</v>
      </c>
      <c r="N438" s="127">
        <v>1495175</v>
      </c>
      <c r="O438" s="127">
        <v>709715</v>
      </c>
      <c r="P438" s="127">
        <f t="shared" si="23"/>
        <v>2204890</v>
      </c>
      <c r="Q438" s="126"/>
      <c r="R438" s="139"/>
      <c r="S438" s="51" t="s">
        <v>658</v>
      </c>
      <c r="T438" s="51" t="s">
        <v>9963</v>
      </c>
      <c r="U438" s="51" t="s">
        <v>1359</v>
      </c>
    </row>
    <row r="439" spans="1:21" s="364" customFormat="1" ht="17.100000000000001" customHeight="1">
      <c r="A439" s="51">
        <v>97</v>
      </c>
      <c r="B439" s="362" t="s">
        <v>79</v>
      </c>
      <c r="C439" s="362" t="s">
        <v>9953</v>
      </c>
      <c r="D439" s="362" t="s">
        <v>9964</v>
      </c>
      <c r="E439" s="362" t="s">
        <v>145</v>
      </c>
      <c r="F439" s="52" t="s">
        <v>140</v>
      </c>
      <c r="G439" s="52">
        <v>1999</v>
      </c>
      <c r="H439" s="52" t="s">
        <v>9955</v>
      </c>
      <c r="I439" s="52" t="s">
        <v>9965</v>
      </c>
      <c r="J439" s="52" t="s">
        <v>9966</v>
      </c>
      <c r="K439" s="52" t="s">
        <v>94</v>
      </c>
      <c r="L439" s="363">
        <v>605</v>
      </c>
      <c r="M439" s="324">
        <v>6822</v>
      </c>
      <c r="N439" s="127">
        <v>10407</v>
      </c>
      <c r="O439" s="127">
        <v>100225</v>
      </c>
      <c r="P439" s="127">
        <f t="shared" si="23"/>
        <v>110632</v>
      </c>
      <c r="Q439" s="126"/>
      <c r="R439" s="139"/>
      <c r="S439" s="51" t="s">
        <v>510</v>
      </c>
      <c r="T439" s="51" t="s">
        <v>9967</v>
      </c>
      <c r="U439" s="51" t="s">
        <v>9968</v>
      </c>
    </row>
    <row r="440" spans="1:21" s="364" customFormat="1" ht="17.100000000000001" customHeight="1">
      <c r="A440" s="51">
        <v>98</v>
      </c>
      <c r="B440" s="362" t="s">
        <v>79</v>
      </c>
      <c r="C440" s="362" t="s">
        <v>9953</v>
      </c>
      <c r="D440" s="362" t="s">
        <v>9969</v>
      </c>
      <c r="E440" s="362" t="s">
        <v>145</v>
      </c>
      <c r="F440" s="52" t="s">
        <v>140</v>
      </c>
      <c r="G440" s="52">
        <v>1995</v>
      </c>
      <c r="H440" s="52" t="s">
        <v>9955</v>
      </c>
      <c r="I440" s="52" t="s">
        <v>9970</v>
      </c>
      <c r="J440" s="52" t="s">
        <v>9971</v>
      </c>
      <c r="K440" s="52" t="s">
        <v>343</v>
      </c>
      <c r="L440" s="363">
        <v>458</v>
      </c>
      <c r="M440" s="324">
        <v>11673</v>
      </c>
      <c r="N440" s="127">
        <v>71458</v>
      </c>
      <c r="O440" s="127">
        <v>191288</v>
      </c>
      <c r="P440" s="127">
        <f t="shared" si="23"/>
        <v>262746</v>
      </c>
      <c r="Q440" s="126"/>
      <c r="R440" s="139"/>
      <c r="S440" s="51" t="s">
        <v>193</v>
      </c>
      <c r="T440" s="51" t="s">
        <v>9602</v>
      </c>
      <c r="U440" s="51" t="s">
        <v>4849</v>
      </c>
    </row>
    <row r="441" spans="1:21" s="364" customFormat="1" ht="17.100000000000001" customHeight="1">
      <c r="A441" s="51">
        <v>99</v>
      </c>
      <c r="B441" s="362" t="s">
        <v>79</v>
      </c>
      <c r="C441" s="362" t="s">
        <v>9972</v>
      </c>
      <c r="D441" s="362" t="s">
        <v>9973</v>
      </c>
      <c r="E441" s="362" t="s">
        <v>145</v>
      </c>
      <c r="F441" s="52" t="s">
        <v>140</v>
      </c>
      <c r="G441" s="52">
        <v>1991</v>
      </c>
      <c r="H441" s="52" t="s">
        <v>9974</v>
      </c>
      <c r="I441" s="52" t="s">
        <v>1813</v>
      </c>
      <c r="J441" s="52" t="s">
        <v>9975</v>
      </c>
      <c r="K441" s="52" t="s">
        <v>94</v>
      </c>
      <c r="L441" s="363">
        <v>1349</v>
      </c>
      <c r="M441" s="324">
        <v>9871</v>
      </c>
      <c r="N441" s="127">
        <v>241376</v>
      </c>
      <c r="O441" s="127">
        <v>169844</v>
      </c>
      <c r="P441" s="127">
        <f t="shared" si="23"/>
        <v>411220</v>
      </c>
      <c r="Q441" s="126"/>
      <c r="R441" s="139"/>
      <c r="S441" s="51" t="s">
        <v>193</v>
      </c>
      <c r="T441" s="51" t="s">
        <v>9887</v>
      </c>
      <c r="U441" s="51" t="s">
        <v>4281</v>
      </c>
    </row>
    <row r="442" spans="1:21" s="364" customFormat="1" ht="17.100000000000001" customHeight="1">
      <c r="A442" s="51">
        <v>100</v>
      </c>
      <c r="B442" s="362" t="s">
        <v>79</v>
      </c>
      <c r="C442" s="362" t="s">
        <v>9972</v>
      </c>
      <c r="D442" s="362" t="s">
        <v>9976</v>
      </c>
      <c r="E442" s="362" t="s">
        <v>145</v>
      </c>
      <c r="F442" s="52" t="s">
        <v>140</v>
      </c>
      <c r="G442" s="52">
        <v>1995</v>
      </c>
      <c r="H442" s="52" t="s">
        <v>9974</v>
      </c>
      <c r="I442" s="52" t="s">
        <v>9977</v>
      </c>
      <c r="J442" s="52" t="s">
        <v>9978</v>
      </c>
      <c r="K442" s="52" t="s">
        <v>178</v>
      </c>
      <c r="L442" s="363">
        <v>561</v>
      </c>
      <c r="M442" s="324">
        <v>6834</v>
      </c>
      <c r="N442" s="127">
        <v>105999</v>
      </c>
      <c r="O442" s="127">
        <v>25584</v>
      </c>
      <c r="P442" s="127">
        <f t="shared" si="23"/>
        <v>131583</v>
      </c>
      <c r="Q442" s="126"/>
      <c r="R442" s="139"/>
      <c r="S442" s="51" t="s">
        <v>193</v>
      </c>
      <c r="T442" s="51" t="s">
        <v>9979</v>
      </c>
      <c r="U442" s="51" t="s">
        <v>9980</v>
      </c>
    </row>
    <row r="443" spans="1:21" s="364" customFormat="1" ht="17.100000000000001" customHeight="1">
      <c r="A443" s="51">
        <v>101</v>
      </c>
      <c r="B443" s="362" t="s">
        <v>79</v>
      </c>
      <c r="C443" s="362" t="s">
        <v>9972</v>
      </c>
      <c r="D443" s="362" t="s">
        <v>9981</v>
      </c>
      <c r="E443" s="362" t="s">
        <v>145</v>
      </c>
      <c r="F443" s="52" t="s">
        <v>140</v>
      </c>
      <c r="G443" s="52">
        <v>1992</v>
      </c>
      <c r="H443" s="52" t="s">
        <v>9974</v>
      </c>
      <c r="I443" s="52" t="s">
        <v>9982</v>
      </c>
      <c r="J443" s="52" t="s">
        <v>9983</v>
      </c>
      <c r="K443" s="52" t="s">
        <v>178</v>
      </c>
      <c r="L443" s="363">
        <v>859.41</v>
      </c>
      <c r="M443" s="324">
        <v>7385</v>
      </c>
      <c r="N443" s="127">
        <v>65301</v>
      </c>
      <c r="O443" s="127">
        <v>18837</v>
      </c>
      <c r="P443" s="127">
        <f t="shared" si="23"/>
        <v>84138</v>
      </c>
      <c r="Q443" s="126"/>
      <c r="R443" s="139"/>
      <c r="S443" s="51" t="s">
        <v>193</v>
      </c>
      <c r="T443" s="51" t="s">
        <v>9984</v>
      </c>
      <c r="U443" s="51" t="s">
        <v>519</v>
      </c>
    </row>
    <row r="444" spans="1:21" s="364" customFormat="1" ht="17.100000000000001" customHeight="1">
      <c r="A444" s="51">
        <v>102</v>
      </c>
      <c r="B444" s="362" t="s">
        <v>79</v>
      </c>
      <c r="C444" s="362" t="s">
        <v>9972</v>
      </c>
      <c r="D444" s="362" t="s">
        <v>9985</v>
      </c>
      <c r="E444" s="362" t="s">
        <v>145</v>
      </c>
      <c r="F444" s="52" t="s">
        <v>140</v>
      </c>
      <c r="G444" s="52">
        <v>2009</v>
      </c>
      <c r="H444" s="52" t="s">
        <v>9974</v>
      </c>
      <c r="I444" s="52" t="s">
        <v>9982</v>
      </c>
      <c r="J444" s="52" t="s">
        <v>9986</v>
      </c>
      <c r="K444" s="52" t="s">
        <v>178</v>
      </c>
      <c r="L444" s="363">
        <v>714</v>
      </c>
      <c r="M444" s="324">
        <v>10897</v>
      </c>
      <c r="N444" s="127">
        <v>236543</v>
      </c>
      <c r="O444" s="127">
        <v>39951</v>
      </c>
      <c r="P444" s="127">
        <f t="shared" si="23"/>
        <v>276494</v>
      </c>
      <c r="Q444" s="126"/>
      <c r="R444" s="139"/>
      <c r="S444" s="51" t="s">
        <v>193</v>
      </c>
      <c r="T444" s="51" t="s">
        <v>9887</v>
      </c>
      <c r="U444" s="51" t="s">
        <v>9987</v>
      </c>
    </row>
    <row r="445" spans="1:21" s="364" customFormat="1" ht="17.100000000000001" customHeight="1">
      <c r="A445" s="51">
        <v>103</v>
      </c>
      <c r="B445" s="362" t="s">
        <v>79</v>
      </c>
      <c r="C445" s="362" t="s">
        <v>9972</v>
      </c>
      <c r="D445" s="362" t="s">
        <v>9988</v>
      </c>
      <c r="E445" s="362" t="s">
        <v>145</v>
      </c>
      <c r="F445" s="52" t="s">
        <v>140</v>
      </c>
      <c r="G445" s="52">
        <v>2001</v>
      </c>
      <c r="H445" s="52" t="s">
        <v>9974</v>
      </c>
      <c r="I445" s="52" t="s">
        <v>9989</v>
      </c>
      <c r="J445" s="52" t="s">
        <v>9990</v>
      </c>
      <c r="K445" s="52" t="s">
        <v>178</v>
      </c>
      <c r="L445" s="363">
        <v>1100.3399999999999</v>
      </c>
      <c r="M445" s="324">
        <v>13324</v>
      </c>
      <c r="N445" s="127">
        <v>138077</v>
      </c>
      <c r="O445" s="127">
        <v>5391</v>
      </c>
      <c r="P445" s="127">
        <f t="shared" si="23"/>
        <v>143468</v>
      </c>
      <c r="Q445" s="126"/>
      <c r="R445" s="139"/>
      <c r="S445" s="51" t="s">
        <v>202</v>
      </c>
      <c r="T445" s="51" t="s">
        <v>9991</v>
      </c>
      <c r="U445" s="51" t="s">
        <v>9992</v>
      </c>
    </row>
    <row r="446" spans="1:21" s="364" customFormat="1" ht="17.100000000000001" customHeight="1">
      <c r="A446" s="51">
        <v>104</v>
      </c>
      <c r="B446" s="362" t="s">
        <v>79</v>
      </c>
      <c r="C446" s="362" t="s">
        <v>9972</v>
      </c>
      <c r="D446" s="362" t="s">
        <v>9993</v>
      </c>
      <c r="E446" s="362" t="s">
        <v>145</v>
      </c>
      <c r="F446" s="52" t="s">
        <v>140</v>
      </c>
      <c r="G446" s="52">
        <v>1992</v>
      </c>
      <c r="H446" s="52" t="s">
        <v>9974</v>
      </c>
      <c r="I446" s="52" t="s">
        <v>9994</v>
      </c>
      <c r="J446" s="52" t="s">
        <v>9995</v>
      </c>
      <c r="K446" s="52" t="s">
        <v>94</v>
      </c>
      <c r="L446" s="363">
        <v>328.33</v>
      </c>
      <c r="M446" s="324">
        <v>7035</v>
      </c>
      <c r="N446" s="127">
        <v>33474</v>
      </c>
      <c r="O446" s="127">
        <v>23923</v>
      </c>
      <c r="P446" s="127">
        <f t="shared" si="23"/>
        <v>57397</v>
      </c>
      <c r="Q446" s="126"/>
      <c r="R446" s="139"/>
      <c r="S446" s="51" t="s">
        <v>193</v>
      </c>
      <c r="T446" s="51" t="s">
        <v>9882</v>
      </c>
      <c r="U446" s="51" t="s">
        <v>9996</v>
      </c>
    </row>
    <row r="447" spans="1:21" s="364" customFormat="1" ht="17.100000000000001" customHeight="1">
      <c r="A447" s="51">
        <v>105</v>
      </c>
      <c r="B447" s="362" t="s">
        <v>79</v>
      </c>
      <c r="C447" s="362" t="s">
        <v>9972</v>
      </c>
      <c r="D447" s="362" t="s">
        <v>9997</v>
      </c>
      <c r="E447" s="362" t="s">
        <v>145</v>
      </c>
      <c r="F447" s="52" t="s">
        <v>140</v>
      </c>
      <c r="G447" s="52">
        <v>1999</v>
      </c>
      <c r="H447" s="52" t="s">
        <v>9974</v>
      </c>
      <c r="I447" s="52" t="s">
        <v>9998</v>
      </c>
      <c r="J447" s="52" t="s">
        <v>9999</v>
      </c>
      <c r="K447" s="52" t="s">
        <v>94</v>
      </c>
      <c r="L447" s="363">
        <v>902</v>
      </c>
      <c r="M447" s="324">
        <v>5653</v>
      </c>
      <c r="N447" s="127">
        <v>81514</v>
      </c>
      <c r="O447" s="127">
        <v>34906</v>
      </c>
      <c r="P447" s="127">
        <f t="shared" si="23"/>
        <v>116420</v>
      </c>
      <c r="Q447" s="126"/>
      <c r="R447" s="139"/>
      <c r="S447" s="51" t="s">
        <v>193</v>
      </c>
      <c r="T447" s="51" t="s">
        <v>10000</v>
      </c>
      <c r="U447" s="51" t="s">
        <v>10001</v>
      </c>
    </row>
    <row r="448" spans="1:21" s="364" customFormat="1" ht="17.100000000000001" customHeight="1">
      <c r="A448" s="51">
        <v>106</v>
      </c>
      <c r="B448" s="362" t="s">
        <v>79</v>
      </c>
      <c r="C448" s="362" t="s">
        <v>9972</v>
      </c>
      <c r="D448" s="362" t="s">
        <v>10002</v>
      </c>
      <c r="E448" s="362" t="s">
        <v>145</v>
      </c>
      <c r="F448" s="52" t="s">
        <v>140</v>
      </c>
      <c r="G448" s="52">
        <v>1993</v>
      </c>
      <c r="H448" s="52" t="s">
        <v>9974</v>
      </c>
      <c r="I448" s="52" t="s">
        <v>10003</v>
      </c>
      <c r="J448" s="52" t="s">
        <v>10004</v>
      </c>
      <c r="K448" s="52" t="s">
        <v>178</v>
      </c>
      <c r="L448" s="363">
        <v>0</v>
      </c>
      <c r="M448" s="324">
        <v>9629</v>
      </c>
      <c r="N448" s="127"/>
      <c r="O448" s="127">
        <v>45831</v>
      </c>
      <c r="P448" s="127">
        <f t="shared" si="23"/>
        <v>45831</v>
      </c>
      <c r="Q448" s="126"/>
      <c r="R448" s="139"/>
      <c r="S448" s="51" t="s">
        <v>193</v>
      </c>
      <c r="T448" s="51" t="s">
        <v>9602</v>
      </c>
      <c r="U448" s="51" t="s">
        <v>10005</v>
      </c>
    </row>
    <row r="449" spans="1:21" s="364" customFormat="1" ht="17.100000000000001" customHeight="1">
      <c r="A449" s="51">
        <v>107</v>
      </c>
      <c r="B449" s="362" t="s">
        <v>79</v>
      </c>
      <c r="C449" s="362" t="s">
        <v>9972</v>
      </c>
      <c r="D449" s="362" t="s">
        <v>10006</v>
      </c>
      <c r="E449" s="362" t="s">
        <v>145</v>
      </c>
      <c r="F449" s="52" t="s">
        <v>140</v>
      </c>
      <c r="G449" s="52">
        <v>1990</v>
      </c>
      <c r="H449" s="52" t="s">
        <v>9974</v>
      </c>
      <c r="I449" s="52" t="s">
        <v>10007</v>
      </c>
      <c r="J449" s="52" t="s">
        <v>10008</v>
      </c>
      <c r="K449" s="52" t="s">
        <v>94</v>
      </c>
      <c r="L449" s="363">
        <v>0</v>
      </c>
      <c r="M449" s="324">
        <v>3091</v>
      </c>
      <c r="N449" s="127"/>
      <c r="O449" s="127">
        <v>15785</v>
      </c>
      <c r="P449" s="127">
        <f t="shared" si="23"/>
        <v>15785</v>
      </c>
      <c r="Q449" s="126"/>
      <c r="R449" s="139"/>
      <c r="S449" s="51" t="s">
        <v>193</v>
      </c>
      <c r="T449" s="51" t="s">
        <v>9602</v>
      </c>
      <c r="U449" s="51" t="s">
        <v>10005</v>
      </c>
    </row>
    <row r="450" spans="1:21" s="364" customFormat="1" ht="17.100000000000001" customHeight="1">
      <c r="A450" s="51">
        <v>108</v>
      </c>
      <c r="B450" s="362" t="s">
        <v>79</v>
      </c>
      <c r="C450" s="362" t="s">
        <v>9972</v>
      </c>
      <c r="D450" s="362" t="s">
        <v>10009</v>
      </c>
      <c r="E450" s="362" t="s">
        <v>145</v>
      </c>
      <c r="F450" s="52" t="s">
        <v>140</v>
      </c>
      <c r="G450" s="52">
        <v>1999</v>
      </c>
      <c r="H450" s="52" t="s">
        <v>9974</v>
      </c>
      <c r="I450" s="52" t="s">
        <v>9977</v>
      </c>
      <c r="J450" s="52" t="s">
        <v>10010</v>
      </c>
      <c r="K450" s="52" t="s">
        <v>178</v>
      </c>
      <c r="L450" s="363">
        <v>794.92</v>
      </c>
      <c r="M450" s="324">
        <v>12943</v>
      </c>
      <c r="N450" s="127">
        <v>152393</v>
      </c>
      <c r="O450" s="127">
        <v>80466</v>
      </c>
      <c r="P450" s="127">
        <f t="shared" si="23"/>
        <v>232859</v>
      </c>
      <c r="Q450" s="126" t="s">
        <v>202</v>
      </c>
      <c r="R450" s="139" t="s">
        <v>10011</v>
      </c>
      <c r="S450" s="51"/>
      <c r="T450" s="51"/>
      <c r="U450" s="51"/>
    </row>
    <row r="451" spans="1:21" s="49" customFormat="1">
      <c r="A451" s="87" t="s">
        <v>9490</v>
      </c>
      <c r="B451" s="88"/>
      <c r="C451" s="88"/>
      <c r="D451" s="88"/>
      <c r="E451" s="88"/>
      <c r="F451" s="88"/>
      <c r="G451" s="88"/>
      <c r="H451" s="88">
        <f>COUNTA(H343:H450)</f>
        <v>108</v>
      </c>
      <c r="I451" s="88"/>
      <c r="J451" s="88"/>
      <c r="K451" s="88"/>
      <c r="L451" s="222">
        <f>SUM(L343:L450)</f>
        <v>156012.28000000003</v>
      </c>
      <c r="M451" s="222">
        <f>SUM(M343:M450)</f>
        <v>6512954.5999999996</v>
      </c>
      <c r="N451" s="90">
        <f>SUM(N343:N450)</f>
        <v>108250206</v>
      </c>
      <c r="O451" s="90">
        <f>SUM(O343:O450)</f>
        <v>57442353</v>
      </c>
      <c r="P451" s="90">
        <f>SUM(P343:P450)</f>
        <v>165692559</v>
      </c>
      <c r="Q451" s="121">
        <f>COUNTA(Q343:Q450)</f>
        <v>28</v>
      </c>
      <c r="R451" s="121"/>
      <c r="S451" s="121">
        <f>COUNTA(S343:S450)</f>
        <v>80</v>
      </c>
      <c r="T451" s="90"/>
      <c r="U451" s="90"/>
    </row>
    <row r="452" spans="1:21" s="474" customFormat="1">
      <c r="A452" s="81">
        <v>1</v>
      </c>
      <c r="B452" s="81" t="s">
        <v>80</v>
      </c>
      <c r="C452" s="81" t="s">
        <v>172</v>
      </c>
      <c r="D452" s="81" t="s">
        <v>173</v>
      </c>
      <c r="E452" s="81" t="s">
        <v>174</v>
      </c>
      <c r="F452" s="81" t="s">
        <v>66</v>
      </c>
      <c r="G452" s="81">
        <v>2000</v>
      </c>
      <c r="H452" s="81" t="s">
        <v>175</v>
      </c>
      <c r="I452" s="81" t="s">
        <v>176</v>
      </c>
      <c r="J452" s="81" t="s">
        <v>177</v>
      </c>
      <c r="K452" s="81" t="s">
        <v>178</v>
      </c>
      <c r="L452" s="112">
        <v>1195</v>
      </c>
      <c r="M452" s="112">
        <v>11935</v>
      </c>
      <c r="N452" s="82">
        <v>1163876</v>
      </c>
      <c r="O452" s="82">
        <v>220095</v>
      </c>
      <c r="P452" s="463">
        <f>N452+O452</f>
        <v>1383971</v>
      </c>
      <c r="Q452" s="426"/>
      <c r="R452" s="188"/>
      <c r="S452" s="74" t="s">
        <v>179</v>
      </c>
      <c r="T452" s="74" t="s">
        <v>180</v>
      </c>
      <c r="U452" s="75" t="s">
        <v>181</v>
      </c>
    </row>
    <row r="453" spans="1:21" s="474" customFormat="1">
      <c r="A453" s="81">
        <v>2</v>
      </c>
      <c r="B453" s="104" t="s">
        <v>126</v>
      </c>
      <c r="C453" s="104" t="s">
        <v>182</v>
      </c>
      <c r="D453" s="104" t="s">
        <v>183</v>
      </c>
      <c r="E453" s="104" t="s">
        <v>174</v>
      </c>
      <c r="F453" s="104" t="s">
        <v>48</v>
      </c>
      <c r="G453" s="104">
        <v>1998</v>
      </c>
      <c r="H453" s="104" t="s">
        <v>184</v>
      </c>
      <c r="I453" s="104" t="s">
        <v>185</v>
      </c>
      <c r="J453" s="104">
        <v>119</v>
      </c>
      <c r="K453" s="104" t="s">
        <v>186</v>
      </c>
      <c r="L453" s="223">
        <v>2133.75</v>
      </c>
      <c r="M453" s="223">
        <v>11531</v>
      </c>
      <c r="N453" s="464">
        <v>2806350</v>
      </c>
      <c r="O453" s="464">
        <v>761680</v>
      </c>
      <c r="P453" s="463">
        <f>N453+O453</f>
        <v>3568030</v>
      </c>
      <c r="Q453" s="465" t="s">
        <v>187</v>
      </c>
      <c r="R453" s="465" t="s">
        <v>188</v>
      </c>
      <c r="S453" s="81"/>
      <c r="T453" s="81"/>
      <c r="U453" s="81"/>
    </row>
    <row r="454" spans="1:21" s="474" customFormat="1">
      <c r="A454" s="81">
        <v>3</v>
      </c>
      <c r="B454" s="104" t="s">
        <v>126</v>
      </c>
      <c r="C454" s="104" t="s">
        <v>182</v>
      </c>
      <c r="D454" s="104" t="s">
        <v>189</v>
      </c>
      <c r="E454" s="104" t="s">
        <v>190</v>
      </c>
      <c r="F454" s="104" t="s">
        <v>48</v>
      </c>
      <c r="G454" s="104">
        <v>2007</v>
      </c>
      <c r="H454" s="104" t="s">
        <v>184</v>
      </c>
      <c r="I454" s="104" t="s">
        <v>191</v>
      </c>
      <c r="J454" s="104" t="s">
        <v>192</v>
      </c>
      <c r="K454" s="104" t="s">
        <v>94</v>
      </c>
      <c r="L454" s="223">
        <v>1164.75</v>
      </c>
      <c r="M454" s="223">
        <v>9433</v>
      </c>
      <c r="N454" s="464">
        <v>245001</v>
      </c>
      <c r="O454" s="464">
        <v>111326</v>
      </c>
      <c r="P454" s="463">
        <f t="shared" ref="P454:P487" si="24">N454+O454</f>
        <v>356327</v>
      </c>
      <c r="Q454" s="465"/>
      <c r="R454" s="465"/>
      <c r="S454" s="465" t="s">
        <v>193</v>
      </c>
      <c r="T454" s="465" t="s">
        <v>160</v>
      </c>
      <c r="U454" s="465" t="s">
        <v>194</v>
      </c>
    </row>
    <row r="455" spans="1:21" s="474" customFormat="1">
      <c r="A455" s="81">
        <v>4</v>
      </c>
      <c r="B455" s="104" t="s">
        <v>126</v>
      </c>
      <c r="C455" s="104" t="s">
        <v>182</v>
      </c>
      <c r="D455" s="104" t="s">
        <v>195</v>
      </c>
      <c r="E455" s="104" t="s">
        <v>174</v>
      </c>
      <c r="F455" s="104" t="s">
        <v>48</v>
      </c>
      <c r="G455" s="104">
        <v>1991</v>
      </c>
      <c r="H455" s="104" t="s">
        <v>184</v>
      </c>
      <c r="I455" s="104" t="s">
        <v>196</v>
      </c>
      <c r="J455" s="104" t="s">
        <v>197</v>
      </c>
      <c r="K455" s="104" t="s">
        <v>94</v>
      </c>
      <c r="L455" s="223">
        <v>10512</v>
      </c>
      <c r="M455" s="223">
        <v>9354</v>
      </c>
      <c r="N455" s="464">
        <v>8023777</v>
      </c>
      <c r="O455" s="464">
        <v>720258</v>
      </c>
      <c r="P455" s="463">
        <f t="shared" si="24"/>
        <v>8744035</v>
      </c>
      <c r="Q455" s="465" t="s">
        <v>49</v>
      </c>
      <c r="R455" s="465" t="s">
        <v>198</v>
      </c>
      <c r="S455" s="428"/>
      <c r="T455" s="74"/>
      <c r="U455" s="426"/>
    </row>
    <row r="456" spans="1:21" s="474" customFormat="1">
      <c r="A456" s="81">
        <v>5</v>
      </c>
      <c r="B456" s="104" t="s">
        <v>126</v>
      </c>
      <c r="C456" s="104" t="s">
        <v>182</v>
      </c>
      <c r="D456" s="104" t="s">
        <v>199</v>
      </c>
      <c r="E456" s="104" t="s">
        <v>174</v>
      </c>
      <c r="F456" s="104" t="s">
        <v>48</v>
      </c>
      <c r="G456" s="104">
        <v>1999</v>
      </c>
      <c r="H456" s="104" t="s">
        <v>184</v>
      </c>
      <c r="I456" s="104" t="s">
        <v>200</v>
      </c>
      <c r="J456" s="104" t="s">
        <v>201</v>
      </c>
      <c r="K456" s="104" t="s">
        <v>94</v>
      </c>
      <c r="L456" s="223">
        <v>0</v>
      </c>
      <c r="M456" s="223">
        <v>10666</v>
      </c>
      <c r="N456" s="464">
        <v>0</v>
      </c>
      <c r="O456" s="464">
        <v>106532</v>
      </c>
      <c r="P456" s="463">
        <f t="shared" si="24"/>
        <v>106532</v>
      </c>
      <c r="Q456" s="465" t="s">
        <v>202</v>
      </c>
      <c r="R456" s="465" t="s">
        <v>203</v>
      </c>
      <c r="S456" s="428"/>
      <c r="T456" s="74"/>
      <c r="U456" s="426"/>
    </row>
    <row r="457" spans="1:21" s="474" customFormat="1">
      <c r="A457" s="81">
        <v>6</v>
      </c>
      <c r="B457" s="74" t="s">
        <v>80</v>
      </c>
      <c r="C457" s="74" t="s">
        <v>204</v>
      </c>
      <c r="D457" s="74" t="s">
        <v>205</v>
      </c>
      <c r="E457" s="74" t="s">
        <v>190</v>
      </c>
      <c r="F457" s="74" t="s">
        <v>140</v>
      </c>
      <c r="G457" s="81">
        <v>1999</v>
      </c>
      <c r="H457" s="81" t="s">
        <v>206</v>
      </c>
      <c r="I457" s="81" t="s">
        <v>207</v>
      </c>
      <c r="J457" s="81" t="s">
        <v>208</v>
      </c>
      <c r="K457" s="81" t="s">
        <v>94</v>
      </c>
      <c r="L457" s="112">
        <v>1229</v>
      </c>
      <c r="M457" s="112">
        <v>13611</v>
      </c>
      <c r="N457" s="82">
        <v>327330</v>
      </c>
      <c r="O457" s="82">
        <v>288553</v>
      </c>
      <c r="P457" s="463">
        <f t="shared" si="24"/>
        <v>615883</v>
      </c>
      <c r="Q457" s="82" t="s">
        <v>202</v>
      </c>
      <c r="R457" s="82" t="s">
        <v>209</v>
      </c>
      <c r="S457" s="81"/>
      <c r="T457" s="81"/>
      <c r="U457" s="81"/>
    </row>
    <row r="458" spans="1:21" s="474" customFormat="1">
      <c r="A458" s="81">
        <v>7</v>
      </c>
      <c r="B458" s="104" t="s">
        <v>80</v>
      </c>
      <c r="C458" s="104" t="s">
        <v>204</v>
      </c>
      <c r="D458" s="104" t="s">
        <v>210</v>
      </c>
      <c r="E458" s="104" t="s">
        <v>190</v>
      </c>
      <c r="F458" s="104" t="s">
        <v>140</v>
      </c>
      <c r="G458" s="104">
        <v>1992</v>
      </c>
      <c r="H458" s="104" t="s">
        <v>206</v>
      </c>
      <c r="I458" s="104" t="s">
        <v>211</v>
      </c>
      <c r="J458" s="104" t="s">
        <v>212</v>
      </c>
      <c r="K458" s="104" t="s">
        <v>94</v>
      </c>
      <c r="L458" s="223">
        <v>678</v>
      </c>
      <c r="M458" s="223">
        <v>9691</v>
      </c>
      <c r="N458" s="464">
        <v>366035</v>
      </c>
      <c r="O458" s="464">
        <v>42702</v>
      </c>
      <c r="P458" s="463">
        <f t="shared" si="24"/>
        <v>408737</v>
      </c>
      <c r="Q458" s="464" t="s">
        <v>202</v>
      </c>
      <c r="R458" s="464" t="s">
        <v>213</v>
      </c>
      <c r="S458" s="74"/>
      <c r="T458" s="74"/>
      <c r="U458" s="75"/>
    </row>
    <row r="459" spans="1:21" s="474" customFormat="1">
      <c r="A459" s="81">
        <v>8</v>
      </c>
      <c r="B459" s="104" t="s">
        <v>214</v>
      </c>
      <c r="C459" s="104" t="s">
        <v>215</v>
      </c>
      <c r="D459" s="104" t="s">
        <v>216</v>
      </c>
      <c r="E459" s="104" t="s">
        <v>174</v>
      </c>
      <c r="F459" s="104" t="s">
        <v>66</v>
      </c>
      <c r="G459" s="104">
        <v>2023</v>
      </c>
      <c r="H459" s="104" t="s">
        <v>217</v>
      </c>
      <c r="I459" s="104" t="s">
        <v>218</v>
      </c>
      <c r="J459" s="104" t="s">
        <v>219</v>
      </c>
      <c r="K459" s="104" t="s">
        <v>178</v>
      </c>
      <c r="L459" s="223">
        <v>517.79</v>
      </c>
      <c r="M459" s="223">
        <v>3372</v>
      </c>
      <c r="N459" s="464">
        <v>505661</v>
      </c>
      <c r="O459" s="464">
        <v>8282</v>
      </c>
      <c r="P459" s="463">
        <f t="shared" si="24"/>
        <v>513943</v>
      </c>
      <c r="Q459" s="464" t="s">
        <v>202</v>
      </c>
      <c r="R459" s="428" t="s">
        <v>220</v>
      </c>
      <c r="S459" s="428"/>
      <c r="T459" s="74"/>
      <c r="U459" s="426"/>
    </row>
    <row r="460" spans="1:21" s="474" customFormat="1">
      <c r="A460" s="81">
        <v>9</v>
      </c>
      <c r="B460" s="74" t="s">
        <v>221</v>
      </c>
      <c r="C460" s="74" t="s">
        <v>222</v>
      </c>
      <c r="D460" s="74" t="s">
        <v>223</v>
      </c>
      <c r="E460" s="74" t="s">
        <v>190</v>
      </c>
      <c r="F460" s="81" t="s">
        <v>48</v>
      </c>
      <c r="G460" s="81">
        <v>2007</v>
      </c>
      <c r="H460" s="81" t="s">
        <v>224</v>
      </c>
      <c r="I460" s="81" t="s">
        <v>225</v>
      </c>
      <c r="J460" s="81" t="s">
        <v>226</v>
      </c>
      <c r="K460" s="81" t="s">
        <v>94</v>
      </c>
      <c r="L460" s="112">
        <v>1196</v>
      </c>
      <c r="M460" s="112">
        <v>10689</v>
      </c>
      <c r="N460" s="82">
        <v>2831640</v>
      </c>
      <c r="O460" s="82">
        <v>360938</v>
      </c>
      <c r="P460" s="463">
        <f t="shared" si="24"/>
        <v>3192578</v>
      </c>
      <c r="Q460" s="426" t="s">
        <v>49</v>
      </c>
      <c r="R460" s="441" t="s">
        <v>227</v>
      </c>
      <c r="S460" s="81"/>
      <c r="T460" s="81"/>
      <c r="U460" s="81"/>
    </row>
    <row r="461" spans="1:21" s="474" customFormat="1">
      <c r="A461" s="81">
        <v>10</v>
      </c>
      <c r="B461" s="81" t="s">
        <v>214</v>
      </c>
      <c r="C461" s="81" t="s">
        <v>228</v>
      </c>
      <c r="D461" s="81" t="s">
        <v>229</v>
      </c>
      <c r="E461" s="81" t="s">
        <v>174</v>
      </c>
      <c r="F461" s="81" t="s">
        <v>66</v>
      </c>
      <c r="G461" s="81">
        <v>2009</v>
      </c>
      <c r="H461" s="81" t="s">
        <v>230</v>
      </c>
      <c r="I461" s="81" t="s">
        <v>231</v>
      </c>
      <c r="J461" s="81" t="s">
        <v>232</v>
      </c>
      <c r="K461" s="81" t="s">
        <v>94</v>
      </c>
      <c r="L461" s="112">
        <v>1361.29</v>
      </c>
      <c r="M461" s="112">
        <v>8966</v>
      </c>
      <c r="N461" s="82">
        <v>111097</v>
      </c>
      <c r="O461" s="82">
        <v>57231</v>
      </c>
      <c r="P461" s="463">
        <f t="shared" si="24"/>
        <v>168328</v>
      </c>
      <c r="Q461" s="426"/>
      <c r="R461" s="188"/>
      <c r="S461" s="84" t="s">
        <v>179</v>
      </c>
      <c r="T461" s="84" t="s">
        <v>233</v>
      </c>
      <c r="U461" s="84" t="s">
        <v>234</v>
      </c>
    </row>
    <row r="462" spans="1:21" s="474" customFormat="1">
      <c r="A462" s="81">
        <v>11</v>
      </c>
      <c r="B462" s="81" t="s">
        <v>214</v>
      </c>
      <c r="C462" s="81" t="s">
        <v>228</v>
      </c>
      <c r="D462" s="81" t="s">
        <v>235</v>
      </c>
      <c r="E462" s="81" t="s">
        <v>190</v>
      </c>
      <c r="F462" s="81" t="s">
        <v>66</v>
      </c>
      <c r="G462" s="81">
        <v>1998</v>
      </c>
      <c r="H462" s="81" t="s">
        <v>230</v>
      </c>
      <c r="I462" s="81" t="s">
        <v>236</v>
      </c>
      <c r="J462" s="81" t="s">
        <v>237</v>
      </c>
      <c r="K462" s="81" t="s">
        <v>94</v>
      </c>
      <c r="L462" s="224">
        <v>8495</v>
      </c>
      <c r="M462" s="224">
        <v>32968</v>
      </c>
      <c r="N462" s="86">
        <v>7561898</v>
      </c>
      <c r="O462" s="86">
        <v>672505</v>
      </c>
      <c r="P462" s="463">
        <f t="shared" si="24"/>
        <v>8234403</v>
      </c>
      <c r="Q462" s="441" t="s">
        <v>202</v>
      </c>
      <c r="R462" s="441" t="s">
        <v>238</v>
      </c>
      <c r="S462" s="426"/>
      <c r="T462" s="74"/>
      <c r="U462" s="426"/>
    </row>
    <row r="463" spans="1:21" s="474" customFormat="1">
      <c r="A463" s="81">
        <v>12</v>
      </c>
      <c r="B463" s="466" t="s">
        <v>221</v>
      </c>
      <c r="C463" s="466" t="s">
        <v>239</v>
      </c>
      <c r="D463" s="466" t="s">
        <v>240</v>
      </c>
      <c r="E463" s="466" t="s">
        <v>68</v>
      </c>
      <c r="F463" s="466" t="s">
        <v>48</v>
      </c>
      <c r="G463" s="466">
        <v>2012</v>
      </c>
      <c r="H463" s="466" t="s">
        <v>241</v>
      </c>
      <c r="I463" s="466" t="s">
        <v>242</v>
      </c>
      <c r="J463" s="466" t="s">
        <v>243</v>
      </c>
      <c r="K463" s="104" t="s">
        <v>244</v>
      </c>
      <c r="L463" s="224">
        <v>2074</v>
      </c>
      <c r="M463" s="224">
        <v>14324</v>
      </c>
      <c r="N463" s="77">
        <v>849598</v>
      </c>
      <c r="O463" s="77">
        <v>152466</v>
      </c>
      <c r="P463" s="463">
        <f t="shared" si="24"/>
        <v>1002064</v>
      </c>
      <c r="Q463" s="428"/>
      <c r="R463" s="466"/>
      <c r="S463" s="466" t="s">
        <v>179</v>
      </c>
      <c r="T463" s="466" t="s">
        <v>245</v>
      </c>
      <c r="U463" s="466" t="s">
        <v>246</v>
      </c>
    </row>
    <row r="464" spans="1:21" s="474" customFormat="1">
      <c r="A464" s="81">
        <v>13</v>
      </c>
      <c r="B464" s="466" t="s">
        <v>126</v>
      </c>
      <c r="C464" s="466" t="s">
        <v>239</v>
      </c>
      <c r="D464" s="466" t="s">
        <v>247</v>
      </c>
      <c r="E464" s="466" t="s">
        <v>69</v>
      </c>
      <c r="F464" s="466" t="s">
        <v>48</v>
      </c>
      <c r="G464" s="466">
        <v>1994</v>
      </c>
      <c r="H464" s="466" t="s">
        <v>241</v>
      </c>
      <c r="I464" s="466" t="s">
        <v>242</v>
      </c>
      <c r="J464" s="466" t="s">
        <v>248</v>
      </c>
      <c r="K464" s="104" t="s">
        <v>249</v>
      </c>
      <c r="L464" s="224">
        <v>752</v>
      </c>
      <c r="M464" s="224">
        <v>7070</v>
      </c>
      <c r="N464" s="77">
        <v>45757</v>
      </c>
      <c r="O464" s="77">
        <v>63772</v>
      </c>
      <c r="P464" s="463">
        <f t="shared" si="24"/>
        <v>109529</v>
      </c>
      <c r="Q464" s="428"/>
      <c r="R464" s="467"/>
      <c r="S464" s="350" t="s">
        <v>179</v>
      </c>
      <c r="T464" s="466" t="s">
        <v>250</v>
      </c>
      <c r="U464" s="466" t="s">
        <v>251</v>
      </c>
    </row>
    <row r="465" spans="1:21" s="474" customFormat="1">
      <c r="A465" s="81">
        <v>14</v>
      </c>
      <c r="B465" s="466" t="s">
        <v>80</v>
      </c>
      <c r="C465" s="466" t="s">
        <v>252</v>
      </c>
      <c r="D465" s="466" t="s">
        <v>253</v>
      </c>
      <c r="E465" s="466" t="s">
        <v>190</v>
      </c>
      <c r="F465" s="466" t="s">
        <v>140</v>
      </c>
      <c r="G465" s="466">
        <v>2002</v>
      </c>
      <c r="H465" s="468" t="s">
        <v>254</v>
      </c>
      <c r="I465" s="468" t="s">
        <v>255</v>
      </c>
      <c r="J465" s="468" t="s">
        <v>256</v>
      </c>
      <c r="K465" s="104" t="s">
        <v>249</v>
      </c>
      <c r="L465" s="469">
        <v>1252</v>
      </c>
      <c r="M465" s="469">
        <v>22294</v>
      </c>
      <c r="N465" s="470">
        <v>175593</v>
      </c>
      <c r="O465" s="470">
        <v>143092</v>
      </c>
      <c r="P465" s="463">
        <f t="shared" si="24"/>
        <v>318685</v>
      </c>
      <c r="Q465" s="428"/>
      <c r="R465" s="428"/>
      <c r="S465" s="466" t="s">
        <v>257</v>
      </c>
      <c r="T465" s="466" t="s">
        <v>258</v>
      </c>
      <c r="U465" s="466" t="s">
        <v>259</v>
      </c>
    </row>
    <row r="466" spans="1:21" s="474" customFormat="1">
      <c r="A466" s="81">
        <v>15</v>
      </c>
      <c r="B466" s="466" t="s">
        <v>126</v>
      </c>
      <c r="C466" s="466" t="s">
        <v>260</v>
      </c>
      <c r="D466" s="466" t="s">
        <v>261</v>
      </c>
      <c r="E466" s="466" t="s">
        <v>69</v>
      </c>
      <c r="F466" s="466" t="s">
        <v>48</v>
      </c>
      <c r="G466" s="466">
        <v>2007</v>
      </c>
      <c r="H466" s="466" t="s">
        <v>241</v>
      </c>
      <c r="I466" s="466" t="s">
        <v>262</v>
      </c>
      <c r="J466" s="466" t="s">
        <v>263</v>
      </c>
      <c r="K466" s="104" t="s">
        <v>249</v>
      </c>
      <c r="L466" s="224">
        <v>967</v>
      </c>
      <c r="M466" s="224">
        <v>9431</v>
      </c>
      <c r="N466" s="77">
        <v>18838</v>
      </c>
      <c r="O466" s="77">
        <v>114132</v>
      </c>
      <c r="P466" s="463">
        <f t="shared" si="24"/>
        <v>132970</v>
      </c>
      <c r="Q466" s="428"/>
      <c r="R466" s="428"/>
      <c r="S466" s="350" t="s">
        <v>179</v>
      </c>
      <c r="T466" s="466" t="s">
        <v>264</v>
      </c>
      <c r="U466" s="466" t="s">
        <v>265</v>
      </c>
    </row>
    <row r="467" spans="1:21" s="474" customFormat="1">
      <c r="A467" s="81">
        <v>16</v>
      </c>
      <c r="B467" s="466" t="s">
        <v>126</v>
      </c>
      <c r="C467" s="466" t="s">
        <v>260</v>
      </c>
      <c r="D467" s="466" t="s">
        <v>266</v>
      </c>
      <c r="E467" s="466" t="s">
        <v>68</v>
      </c>
      <c r="F467" s="466" t="s">
        <v>48</v>
      </c>
      <c r="G467" s="466">
        <v>1997</v>
      </c>
      <c r="H467" s="466" t="s">
        <v>241</v>
      </c>
      <c r="I467" s="466" t="s">
        <v>267</v>
      </c>
      <c r="J467" s="466" t="s">
        <v>268</v>
      </c>
      <c r="K467" s="104" t="s">
        <v>249</v>
      </c>
      <c r="L467" s="224">
        <v>653</v>
      </c>
      <c r="M467" s="224">
        <v>12928</v>
      </c>
      <c r="N467" s="77">
        <v>172688</v>
      </c>
      <c r="O467" s="77">
        <v>321854</v>
      </c>
      <c r="P467" s="463">
        <f t="shared" si="24"/>
        <v>494542</v>
      </c>
      <c r="Q467" s="77" t="s">
        <v>269</v>
      </c>
      <c r="R467" s="77" t="s">
        <v>270</v>
      </c>
      <c r="S467" s="428"/>
      <c r="T467" s="74"/>
      <c r="U467" s="426"/>
    </row>
    <row r="468" spans="1:21" s="474" customFormat="1">
      <c r="A468" s="81">
        <v>17</v>
      </c>
      <c r="B468" s="466" t="s">
        <v>126</v>
      </c>
      <c r="C468" s="466" t="s">
        <v>260</v>
      </c>
      <c r="D468" s="466" t="s">
        <v>271</v>
      </c>
      <c r="E468" s="466" t="s">
        <v>68</v>
      </c>
      <c r="F468" s="466" t="s">
        <v>48</v>
      </c>
      <c r="G468" s="466">
        <v>2015</v>
      </c>
      <c r="H468" s="466" t="s">
        <v>272</v>
      </c>
      <c r="I468" s="466" t="s">
        <v>273</v>
      </c>
      <c r="J468" s="466" t="s">
        <v>274</v>
      </c>
      <c r="K468" s="104" t="s">
        <v>249</v>
      </c>
      <c r="L468" s="224">
        <v>2246.16</v>
      </c>
      <c r="M468" s="224">
        <v>17979</v>
      </c>
      <c r="N468" s="77">
        <v>1598077</v>
      </c>
      <c r="O468" s="77">
        <v>261873</v>
      </c>
      <c r="P468" s="463">
        <f t="shared" si="24"/>
        <v>1859950</v>
      </c>
      <c r="Q468" s="77" t="s">
        <v>275</v>
      </c>
      <c r="R468" s="77" t="s">
        <v>276</v>
      </c>
      <c r="S468" s="428"/>
      <c r="T468" s="74"/>
      <c r="U468" s="426"/>
    </row>
    <row r="469" spans="1:21" s="474" customFormat="1">
      <c r="A469" s="81">
        <v>18</v>
      </c>
      <c r="B469" s="466" t="s">
        <v>126</v>
      </c>
      <c r="C469" s="466" t="s">
        <v>260</v>
      </c>
      <c r="D469" s="466" t="s">
        <v>277</v>
      </c>
      <c r="E469" s="466" t="s">
        <v>90</v>
      </c>
      <c r="F469" s="466" t="s">
        <v>278</v>
      </c>
      <c r="G469" s="466">
        <v>2011</v>
      </c>
      <c r="H469" s="466" t="s">
        <v>279</v>
      </c>
      <c r="I469" s="466" t="s">
        <v>280</v>
      </c>
      <c r="J469" s="466" t="s">
        <v>281</v>
      </c>
      <c r="K469" s="104" t="s">
        <v>249</v>
      </c>
      <c r="L469" s="224">
        <v>10789</v>
      </c>
      <c r="M469" s="224">
        <v>21510</v>
      </c>
      <c r="N469" s="77">
        <v>16498293</v>
      </c>
      <c r="O469" s="77">
        <v>689730</v>
      </c>
      <c r="P469" s="463">
        <f t="shared" si="24"/>
        <v>17188023</v>
      </c>
      <c r="Q469" s="77" t="s">
        <v>49</v>
      </c>
      <c r="R469" s="78" t="s">
        <v>282</v>
      </c>
      <c r="S469" s="428"/>
      <c r="T469" s="428"/>
      <c r="U469" s="426"/>
    </row>
    <row r="470" spans="1:21" s="474" customFormat="1">
      <c r="A470" s="81">
        <v>19</v>
      </c>
      <c r="B470" s="74" t="s">
        <v>221</v>
      </c>
      <c r="C470" s="74" t="s">
        <v>283</v>
      </c>
      <c r="D470" s="79" t="s">
        <v>284</v>
      </c>
      <c r="E470" s="79" t="s">
        <v>190</v>
      </c>
      <c r="F470" s="104" t="s">
        <v>48</v>
      </c>
      <c r="G470" s="104">
        <v>2000</v>
      </c>
      <c r="H470" s="104" t="s">
        <v>285</v>
      </c>
      <c r="I470" s="104" t="s">
        <v>286</v>
      </c>
      <c r="J470" s="104" t="s">
        <v>287</v>
      </c>
      <c r="K470" s="104" t="s">
        <v>186</v>
      </c>
      <c r="L470" s="223">
        <v>2567</v>
      </c>
      <c r="M470" s="223">
        <v>10990</v>
      </c>
      <c r="N470" s="464">
        <v>3072682</v>
      </c>
      <c r="O470" s="464">
        <v>583081</v>
      </c>
      <c r="P470" s="463">
        <f t="shared" si="24"/>
        <v>3655763</v>
      </c>
      <c r="Q470" s="428" t="s">
        <v>49</v>
      </c>
      <c r="R470" s="430" t="s">
        <v>288</v>
      </c>
      <c r="S470" s="104"/>
      <c r="T470" s="104"/>
      <c r="U470" s="104"/>
    </row>
    <row r="471" spans="1:21" s="474" customFormat="1" ht="15.75" customHeight="1">
      <c r="A471" s="81">
        <v>20</v>
      </c>
      <c r="B471" s="104" t="s">
        <v>214</v>
      </c>
      <c r="C471" s="104" t="s">
        <v>283</v>
      </c>
      <c r="D471" s="104" t="s">
        <v>289</v>
      </c>
      <c r="E471" s="104" t="s">
        <v>174</v>
      </c>
      <c r="F471" s="104" t="s">
        <v>48</v>
      </c>
      <c r="G471" s="104">
        <v>1994</v>
      </c>
      <c r="H471" s="104" t="s">
        <v>290</v>
      </c>
      <c r="I471" s="104" t="s">
        <v>291</v>
      </c>
      <c r="J471" s="104" t="s">
        <v>292</v>
      </c>
      <c r="K471" s="471" t="s">
        <v>178</v>
      </c>
      <c r="L471" s="223">
        <v>1946</v>
      </c>
      <c r="M471" s="223">
        <v>11397</v>
      </c>
      <c r="N471" s="464">
        <v>1725967</v>
      </c>
      <c r="O471" s="464">
        <v>106857</v>
      </c>
      <c r="P471" s="463">
        <f t="shared" si="24"/>
        <v>1832824</v>
      </c>
      <c r="Q471" s="428" t="s">
        <v>49</v>
      </c>
      <c r="R471" s="467" t="s">
        <v>293</v>
      </c>
      <c r="S471" s="74"/>
      <c r="T471" s="74"/>
      <c r="U471" s="75"/>
    </row>
    <row r="472" spans="1:21" s="474" customFormat="1">
      <c r="A472" s="81">
        <v>21</v>
      </c>
      <c r="B472" s="104" t="s">
        <v>214</v>
      </c>
      <c r="C472" s="104" t="s">
        <v>283</v>
      </c>
      <c r="D472" s="104" t="s">
        <v>294</v>
      </c>
      <c r="E472" s="104" t="s">
        <v>190</v>
      </c>
      <c r="F472" s="104" t="s">
        <v>48</v>
      </c>
      <c r="G472" s="104">
        <v>2014</v>
      </c>
      <c r="H472" s="104" t="s">
        <v>290</v>
      </c>
      <c r="I472" s="104" t="s">
        <v>295</v>
      </c>
      <c r="J472" s="104" t="s">
        <v>296</v>
      </c>
      <c r="K472" s="104" t="s">
        <v>94</v>
      </c>
      <c r="L472" s="223">
        <v>1301.5</v>
      </c>
      <c r="M472" s="223">
        <v>11510</v>
      </c>
      <c r="N472" s="464">
        <v>338492</v>
      </c>
      <c r="O472" s="464">
        <v>83230</v>
      </c>
      <c r="P472" s="463">
        <f t="shared" si="24"/>
        <v>421722</v>
      </c>
      <c r="Q472" s="428"/>
      <c r="R472" s="428"/>
      <c r="S472" s="428" t="s">
        <v>297</v>
      </c>
      <c r="T472" s="74" t="s">
        <v>298</v>
      </c>
      <c r="U472" s="426" t="s">
        <v>299</v>
      </c>
    </row>
    <row r="473" spans="1:21" s="474" customFormat="1">
      <c r="A473" s="81">
        <v>22</v>
      </c>
      <c r="B473" s="74" t="s">
        <v>221</v>
      </c>
      <c r="C473" s="74" t="s">
        <v>300</v>
      </c>
      <c r="D473" s="74" t="s">
        <v>301</v>
      </c>
      <c r="E473" s="74" t="s">
        <v>190</v>
      </c>
      <c r="F473" s="81" t="s">
        <v>48</v>
      </c>
      <c r="G473" s="81">
        <v>1992</v>
      </c>
      <c r="H473" s="81" t="s">
        <v>302</v>
      </c>
      <c r="I473" s="81" t="s">
        <v>303</v>
      </c>
      <c r="J473" s="81" t="s">
        <v>304</v>
      </c>
      <c r="K473" s="81" t="s">
        <v>94</v>
      </c>
      <c r="L473" s="112">
        <v>1668.29</v>
      </c>
      <c r="M473" s="112">
        <v>12139</v>
      </c>
      <c r="N473" s="82">
        <v>3441490</v>
      </c>
      <c r="O473" s="82">
        <v>90342</v>
      </c>
      <c r="P473" s="463">
        <f t="shared" si="24"/>
        <v>3531832</v>
      </c>
      <c r="Q473" s="426" t="s">
        <v>202</v>
      </c>
      <c r="R473" s="441" t="s">
        <v>305</v>
      </c>
      <c r="S473" s="81"/>
      <c r="T473" s="81"/>
      <c r="U473" s="81"/>
    </row>
    <row r="474" spans="1:21" s="474" customFormat="1">
      <c r="A474" s="81">
        <v>23</v>
      </c>
      <c r="B474" s="74" t="s">
        <v>221</v>
      </c>
      <c r="C474" s="74" t="s">
        <v>300</v>
      </c>
      <c r="D474" s="81" t="s">
        <v>306</v>
      </c>
      <c r="E474" s="81" t="s">
        <v>174</v>
      </c>
      <c r="F474" s="81" t="s">
        <v>48</v>
      </c>
      <c r="G474" s="81">
        <v>1998</v>
      </c>
      <c r="H474" s="81" t="s">
        <v>302</v>
      </c>
      <c r="I474" s="81" t="s">
        <v>307</v>
      </c>
      <c r="J474" s="81" t="s">
        <v>308</v>
      </c>
      <c r="K474" s="81" t="s">
        <v>94</v>
      </c>
      <c r="L474" s="112">
        <v>1057.48</v>
      </c>
      <c r="M474" s="112">
        <v>8606</v>
      </c>
      <c r="N474" s="82">
        <v>1500156</v>
      </c>
      <c r="O474" s="82">
        <v>128897</v>
      </c>
      <c r="P474" s="463">
        <f t="shared" si="24"/>
        <v>1629053</v>
      </c>
      <c r="Q474" s="426" t="s">
        <v>202</v>
      </c>
      <c r="R474" s="188" t="s">
        <v>309</v>
      </c>
      <c r="S474" s="74"/>
      <c r="T474" s="74"/>
      <c r="U474" s="75"/>
    </row>
    <row r="475" spans="1:21" s="474" customFormat="1">
      <c r="A475" s="81">
        <v>24</v>
      </c>
      <c r="B475" s="79" t="s">
        <v>221</v>
      </c>
      <c r="C475" s="79" t="s">
        <v>310</v>
      </c>
      <c r="D475" s="79" t="s">
        <v>311</v>
      </c>
      <c r="E475" s="79" t="s">
        <v>190</v>
      </c>
      <c r="F475" s="104" t="s">
        <v>48</v>
      </c>
      <c r="G475" s="104">
        <v>2018</v>
      </c>
      <c r="H475" s="104" t="s">
        <v>312</v>
      </c>
      <c r="I475" s="104" t="s">
        <v>313</v>
      </c>
      <c r="J475" s="104" t="s">
        <v>314</v>
      </c>
      <c r="K475" s="104" t="s">
        <v>94</v>
      </c>
      <c r="L475" s="223">
        <v>2538</v>
      </c>
      <c r="M475" s="223">
        <v>6726</v>
      </c>
      <c r="N475" s="464">
        <v>967411</v>
      </c>
      <c r="O475" s="464">
        <v>87718</v>
      </c>
      <c r="P475" s="463">
        <f t="shared" si="24"/>
        <v>1055129</v>
      </c>
      <c r="Q475" s="428"/>
      <c r="R475" s="430"/>
      <c r="S475" s="104" t="s">
        <v>297</v>
      </c>
      <c r="T475" s="104" t="s">
        <v>315</v>
      </c>
      <c r="U475" s="104" t="s">
        <v>316</v>
      </c>
    </row>
    <row r="476" spans="1:21" s="474" customFormat="1">
      <c r="A476" s="81">
        <v>25</v>
      </c>
      <c r="B476" s="81" t="s">
        <v>214</v>
      </c>
      <c r="C476" s="81" t="s">
        <v>317</v>
      </c>
      <c r="D476" s="81" t="s">
        <v>318</v>
      </c>
      <c r="E476" s="81" t="s">
        <v>190</v>
      </c>
      <c r="F476" s="81" t="s">
        <v>66</v>
      </c>
      <c r="G476" s="81">
        <v>1994</v>
      </c>
      <c r="H476" s="81" t="s">
        <v>319</v>
      </c>
      <c r="I476" s="81" t="s">
        <v>320</v>
      </c>
      <c r="J476" s="81" t="s">
        <v>321</v>
      </c>
      <c r="K476" s="81" t="s">
        <v>178</v>
      </c>
      <c r="L476" s="112">
        <v>2209</v>
      </c>
      <c r="M476" s="112">
        <v>33260</v>
      </c>
      <c r="N476" s="82">
        <v>6464479</v>
      </c>
      <c r="O476" s="82">
        <v>125681</v>
      </c>
      <c r="P476" s="463">
        <f t="shared" si="24"/>
        <v>6590160</v>
      </c>
      <c r="Q476" s="426" t="s">
        <v>49</v>
      </c>
      <c r="R476" s="188" t="s">
        <v>322</v>
      </c>
      <c r="S476" s="74"/>
      <c r="T476" s="74"/>
      <c r="U476" s="75"/>
    </row>
    <row r="477" spans="1:21" s="474" customFormat="1">
      <c r="A477" s="81">
        <v>26</v>
      </c>
      <c r="B477" s="81" t="s">
        <v>214</v>
      </c>
      <c r="C477" s="81" t="s">
        <v>317</v>
      </c>
      <c r="D477" s="81" t="s">
        <v>323</v>
      </c>
      <c r="E477" s="81" t="s">
        <v>190</v>
      </c>
      <c r="F477" s="81" t="s">
        <v>66</v>
      </c>
      <c r="G477" s="81">
        <v>1998</v>
      </c>
      <c r="H477" s="81" t="s">
        <v>319</v>
      </c>
      <c r="I477" s="81" t="s">
        <v>324</v>
      </c>
      <c r="J477" s="81" t="s">
        <v>325</v>
      </c>
      <c r="K477" s="81" t="s">
        <v>94</v>
      </c>
      <c r="L477" s="112">
        <v>0</v>
      </c>
      <c r="M477" s="112">
        <v>11025</v>
      </c>
      <c r="N477" s="82">
        <v>0</v>
      </c>
      <c r="O477" s="82">
        <v>207364</v>
      </c>
      <c r="P477" s="463">
        <f t="shared" si="24"/>
        <v>207364</v>
      </c>
      <c r="Q477" s="426" t="s">
        <v>49</v>
      </c>
      <c r="R477" s="426" t="s">
        <v>326</v>
      </c>
      <c r="S477" s="426"/>
      <c r="T477" s="74"/>
      <c r="U477" s="426"/>
    </row>
    <row r="478" spans="1:21" s="474" customFormat="1">
      <c r="A478" s="81">
        <v>27</v>
      </c>
      <c r="B478" s="74" t="s">
        <v>221</v>
      </c>
      <c r="C478" s="74" t="s">
        <v>327</v>
      </c>
      <c r="D478" s="74" t="s">
        <v>328</v>
      </c>
      <c r="E478" s="79" t="s">
        <v>190</v>
      </c>
      <c r="F478" s="104" t="s">
        <v>329</v>
      </c>
      <c r="G478" s="104">
        <v>2020</v>
      </c>
      <c r="H478" s="104" t="s">
        <v>330</v>
      </c>
      <c r="I478" s="104" t="s">
        <v>331</v>
      </c>
      <c r="J478" s="104" t="s">
        <v>332</v>
      </c>
      <c r="K478" s="104" t="s">
        <v>94</v>
      </c>
      <c r="L478" s="223">
        <v>0</v>
      </c>
      <c r="M478" s="223">
        <v>19427</v>
      </c>
      <c r="N478" s="464">
        <v>0</v>
      </c>
      <c r="O478" s="464">
        <v>272368</v>
      </c>
      <c r="P478" s="463">
        <f t="shared" si="24"/>
        <v>272368</v>
      </c>
      <c r="Q478" s="428" t="s">
        <v>49</v>
      </c>
      <c r="R478" s="430" t="s">
        <v>333</v>
      </c>
      <c r="S478" s="81"/>
      <c r="T478" s="81"/>
      <c r="U478" s="81"/>
    </row>
    <row r="479" spans="1:21" s="474" customFormat="1">
      <c r="A479" s="81">
        <v>28</v>
      </c>
      <c r="B479" s="74" t="s">
        <v>221</v>
      </c>
      <c r="C479" s="79" t="s">
        <v>334</v>
      </c>
      <c r="D479" s="79" t="s">
        <v>335</v>
      </c>
      <c r="E479" s="79" t="s">
        <v>190</v>
      </c>
      <c r="F479" s="104" t="s">
        <v>66</v>
      </c>
      <c r="G479" s="104">
        <v>2007</v>
      </c>
      <c r="H479" s="104" t="s">
        <v>336</v>
      </c>
      <c r="I479" s="104" t="s">
        <v>337</v>
      </c>
      <c r="J479" s="104" t="s">
        <v>338</v>
      </c>
      <c r="K479" s="104" t="s">
        <v>94</v>
      </c>
      <c r="L479" s="223">
        <v>4526</v>
      </c>
      <c r="M479" s="223">
        <v>19340</v>
      </c>
      <c r="N479" s="464">
        <v>5746187</v>
      </c>
      <c r="O479" s="464">
        <v>93230</v>
      </c>
      <c r="P479" s="463">
        <f t="shared" si="24"/>
        <v>5839417</v>
      </c>
      <c r="Q479" s="428" t="s">
        <v>297</v>
      </c>
      <c r="R479" s="430" t="s">
        <v>339</v>
      </c>
      <c r="S479" s="104"/>
      <c r="T479" s="104"/>
      <c r="U479" s="104"/>
    </row>
    <row r="480" spans="1:21" s="474" customFormat="1">
      <c r="A480" s="81">
        <v>29</v>
      </c>
      <c r="B480" s="74" t="s">
        <v>221</v>
      </c>
      <c r="C480" s="79" t="s">
        <v>334</v>
      </c>
      <c r="D480" s="79" t="s">
        <v>340</v>
      </c>
      <c r="E480" s="79" t="s">
        <v>190</v>
      </c>
      <c r="F480" s="104" t="s">
        <v>67</v>
      </c>
      <c r="G480" s="104">
        <v>2014</v>
      </c>
      <c r="H480" s="104" t="s">
        <v>336</v>
      </c>
      <c r="I480" s="104" t="s">
        <v>341</v>
      </c>
      <c r="J480" s="104" t="s">
        <v>342</v>
      </c>
      <c r="K480" s="104" t="s">
        <v>343</v>
      </c>
      <c r="L480" s="472">
        <v>5192</v>
      </c>
      <c r="M480" s="472">
        <v>27103</v>
      </c>
      <c r="N480" s="473">
        <v>1810816</v>
      </c>
      <c r="O480" s="473">
        <v>347666</v>
      </c>
      <c r="P480" s="463">
        <f t="shared" si="24"/>
        <v>2158482</v>
      </c>
      <c r="Q480" s="428" t="s">
        <v>297</v>
      </c>
      <c r="R480" s="430" t="s">
        <v>344</v>
      </c>
      <c r="S480" s="104"/>
      <c r="T480" s="104"/>
      <c r="U480" s="104"/>
    </row>
    <row r="481" spans="1:21" s="474" customFormat="1">
      <c r="A481" s="81">
        <v>30</v>
      </c>
      <c r="B481" s="79" t="s">
        <v>214</v>
      </c>
      <c r="C481" s="79" t="s">
        <v>334</v>
      </c>
      <c r="D481" s="79" t="s">
        <v>345</v>
      </c>
      <c r="E481" s="79" t="s">
        <v>190</v>
      </c>
      <c r="F481" s="104" t="s">
        <v>66</v>
      </c>
      <c r="G481" s="104">
        <v>1992</v>
      </c>
      <c r="H481" s="104" t="s">
        <v>336</v>
      </c>
      <c r="I481" s="104" t="s">
        <v>346</v>
      </c>
      <c r="J481" s="104" t="s">
        <v>347</v>
      </c>
      <c r="K481" s="104" t="s">
        <v>348</v>
      </c>
      <c r="L481" s="223" t="s">
        <v>349</v>
      </c>
      <c r="M481" s="223">
        <v>13671</v>
      </c>
      <c r="N481" s="464"/>
      <c r="O481" s="464">
        <v>84760</v>
      </c>
      <c r="P481" s="463">
        <f t="shared" si="24"/>
        <v>84760</v>
      </c>
      <c r="Q481" s="428" t="s">
        <v>297</v>
      </c>
      <c r="R481" s="430" t="s">
        <v>350</v>
      </c>
      <c r="S481" s="104"/>
      <c r="T481" s="104"/>
      <c r="U481" s="104"/>
    </row>
    <row r="482" spans="1:21" s="474" customFormat="1">
      <c r="A482" s="81">
        <v>31</v>
      </c>
      <c r="B482" s="79" t="s">
        <v>214</v>
      </c>
      <c r="C482" s="79" t="s">
        <v>334</v>
      </c>
      <c r="D482" s="79" t="s">
        <v>351</v>
      </c>
      <c r="E482" s="79" t="s">
        <v>190</v>
      </c>
      <c r="F482" s="104" t="s">
        <v>66</v>
      </c>
      <c r="G482" s="104">
        <v>2014</v>
      </c>
      <c r="H482" s="104" t="s">
        <v>336</v>
      </c>
      <c r="I482" s="104" t="s">
        <v>341</v>
      </c>
      <c r="J482" s="104" t="s">
        <v>352</v>
      </c>
      <c r="K482" s="104" t="s">
        <v>348</v>
      </c>
      <c r="L482" s="223">
        <v>1867.03</v>
      </c>
      <c r="M482" s="223">
        <v>10201</v>
      </c>
      <c r="N482" s="464">
        <v>244937</v>
      </c>
      <c r="O482" s="464">
        <v>909203</v>
      </c>
      <c r="P482" s="463">
        <f t="shared" si="24"/>
        <v>1154140</v>
      </c>
      <c r="Q482" s="428"/>
      <c r="R482" s="430"/>
      <c r="S482" s="81" t="s">
        <v>297</v>
      </c>
      <c r="T482" s="81" t="s">
        <v>353</v>
      </c>
      <c r="U482" s="81" t="s">
        <v>354</v>
      </c>
    </row>
    <row r="483" spans="1:21" s="474" customFormat="1">
      <c r="A483" s="81">
        <v>32</v>
      </c>
      <c r="B483" s="104" t="s">
        <v>214</v>
      </c>
      <c r="C483" s="104" t="s">
        <v>334</v>
      </c>
      <c r="D483" s="104" t="s">
        <v>355</v>
      </c>
      <c r="E483" s="104" t="s">
        <v>190</v>
      </c>
      <c r="F483" s="104" t="s">
        <v>66</v>
      </c>
      <c r="G483" s="104">
        <v>2015</v>
      </c>
      <c r="H483" s="104" t="s">
        <v>336</v>
      </c>
      <c r="I483" s="104" t="s">
        <v>356</v>
      </c>
      <c r="J483" s="104" t="s">
        <v>357</v>
      </c>
      <c r="K483" s="104" t="s">
        <v>249</v>
      </c>
      <c r="L483" s="223">
        <v>1364.26</v>
      </c>
      <c r="M483" s="223">
        <v>14451</v>
      </c>
      <c r="N483" s="464">
        <v>407732</v>
      </c>
      <c r="O483" s="464">
        <v>94723</v>
      </c>
      <c r="P483" s="463">
        <f t="shared" si="24"/>
        <v>502455</v>
      </c>
      <c r="Q483" s="428"/>
      <c r="R483" s="467"/>
      <c r="S483" s="74" t="s">
        <v>358</v>
      </c>
      <c r="T483" s="74" t="s">
        <v>233</v>
      </c>
      <c r="U483" s="75" t="s">
        <v>359</v>
      </c>
    </row>
    <row r="484" spans="1:21" s="474" customFormat="1">
      <c r="A484" s="81">
        <v>33</v>
      </c>
      <c r="B484" s="104" t="s">
        <v>214</v>
      </c>
      <c r="C484" s="104" t="s">
        <v>334</v>
      </c>
      <c r="D484" s="104" t="s">
        <v>360</v>
      </c>
      <c r="E484" s="104" t="s">
        <v>190</v>
      </c>
      <c r="F484" s="104" t="s">
        <v>67</v>
      </c>
      <c r="G484" s="104">
        <v>2018</v>
      </c>
      <c r="H484" s="104" t="s">
        <v>336</v>
      </c>
      <c r="I484" s="104" t="s">
        <v>361</v>
      </c>
      <c r="J484" s="104" t="s">
        <v>362</v>
      </c>
      <c r="K484" s="104" t="s">
        <v>249</v>
      </c>
      <c r="L484" s="223">
        <v>1850.91</v>
      </c>
      <c r="M484" s="223">
        <v>25620</v>
      </c>
      <c r="N484" s="464">
        <v>990969</v>
      </c>
      <c r="O484" s="464">
        <v>271406</v>
      </c>
      <c r="P484" s="463">
        <f t="shared" si="24"/>
        <v>1262375</v>
      </c>
      <c r="Q484" s="428"/>
      <c r="R484" s="428"/>
      <c r="S484" s="428" t="s">
        <v>363</v>
      </c>
      <c r="T484" s="74" t="s">
        <v>364</v>
      </c>
      <c r="U484" s="426" t="s">
        <v>365</v>
      </c>
    </row>
    <row r="485" spans="1:21" s="474" customFormat="1">
      <c r="A485" s="81">
        <v>34</v>
      </c>
      <c r="B485" s="104" t="s">
        <v>214</v>
      </c>
      <c r="C485" s="104" t="s">
        <v>334</v>
      </c>
      <c r="D485" s="104" t="s">
        <v>366</v>
      </c>
      <c r="E485" s="104" t="s">
        <v>190</v>
      </c>
      <c r="F485" s="104" t="s">
        <v>66</v>
      </c>
      <c r="G485" s="104">
        <v>2019</v>
      </c>
      <c r="H485" s="104" t="s">
        <v>336</v>
      </c>
      <c r="I485" s="104" t="s">
        <v>341</v>
      </c>
      <c r="J485" s="104" t="s">
        <v>367</v>
      </c>
      <c r="K485" s="104" t="s">
        <v>348</v>
      </c>
      <c r="L485" s="223">
        <v>3964.64</v>
      </c>
      <c r="M485" s="223">
        <v>11596</v>
      </c>
      <c r="N485" s="464">
        <v>5065177</v>
      </c>
      <c r="O485" s="464">
        <v>1340258</v>
      </c>
      <c r="P485" s="463">
        <f t="shared" si="24"/>
        <v>6405435</v>
      </c>
      <c r="Q485" s="428" t="s">
        <v>297</v>
      </c>
      <c r="R485" s="428" t="s">
        <v>368</v>
      </c>
      <c r="S485" s="428"/>
      <c r="T485" s="74"/>
      <c r="U485" s="426"/>
    </row>
    <row r="486" spans="1:21" s="474" customFormat="1">
      <c r="A486" s="81">
        <v>35</v>
      </c>
      <c r="B486" s="74" t="s">
        <v>221</v>
      </c>
      <c r="C486" s="79" t="s">
        <v>369</v>
      </c>
      <c r="D486" s="79" t="s">
        <v>370</v>
      </c>
      <c r="E486" s="79" t="s">
        <v>190</v>
      </c>
      <c r="F486" s="104" t="s">
        <v>48</v>
      </c>
      <c r="G486" s="81">
        <v>1992</v>
      </c>
      <c r="H486" s="81" t="s">
        <v>371</v>
      </c>
      <c r="I486" s="81" t="s">
        <v>372</v>
      </c>
      <c r="J486" s="81" t="s">
        <v>373</v>
      </c>
      <c r="K486" s="81" t="s">
        <v>94</v>
      </c>
      <c r="L486" s="112">
        <v>0</v>
      </c>
      <c r="M486" s="112">
        <v>7773</v>
      </c>
      <c r="N486" s="82">
        <v>0</v>
      </c>
      <c r="O486" s="82">
        <v>50429</v>
      </c>
      <c r="P486" s="463">
        <f>N486+O486</f>
        <v>50429</v>
      </c>
      <c r="Q486" s="426"/>
      <c r="R486" s="441"/>
      <c r="S486" s="81" t="s">
        <v>374</v>
      </c>
      <c r="T486" s="81" t="s">
        <v>375</v>
      </c>
      <c r="U486" s="81" t="s">
        <v>376</v>
      </c>
    </row>
    <row r="487" spans="1:21" s="474" customFormat="1" ht="17.100000000000001" customHeight="1">
      <c r="A487" s="81">
        <v>36</v>
      </c>
      <c r="B487" s="104" t="s">
        <v>214</v>
      </c>
      <c r="C487" s="104" t="s">
        <v>369</v>
      </c>
      <c r="D487" s="74" t="s">
        <v>377</v>
      </c>
      <c r="E487" s="104" t="s">
        <v>190</v>
      </c>
      <c r="F487" s="104" t="s">
        <v>66</v>
      </c>
      <c r="G487" s="104">
        <v>1999</v>
      </c>
      <c r="H487" s="104" t="s">
        <v>378</v>
      </c>
      <c r="I487" s="104" t="s">
        <v>379</v>
      </c>
      <c r="J487" s="104" t="s">
        <v>380</v>
      </c>
      <c r="K487" s="104" t="s">
        <v>94</v>
      </c>
      <c r="L487" s="223">
        <v>0</v>
      </c>
      <c r="M487" s="223">
        <v>21583</v>
      </c>
      <c r="N487" s="464">
        <v>0</v>
      </c>
      <c r="O487" s="464">
        <v>84683</v>
      </c>
      <c r="P487" s="463">
        <f t="shared" si="24"/>
        <v>84683</v>
      </c>
      <c r="Q487" s="81" t="s">
        <v>179</v>
      </c>
      <c r="R487" s="81" t="s">
        <v>381</v>
      </c>
      <c r="S487" s="74"/>
      <c r="T487" s="74"/>
      <c r="U487" s="75"/>
    </row>
    <row r="488" spans="1:21" s="474" customFormat="1" ht="17.100000000000001" customHeight="1">
      <c r="A488" s="81">
        <v>37</v>
      </c>
      <c r="B488" s="81" t="s">
        <v>126</v>
      </c>
      <c r="C488" s="81" t="s">
        <v>382</v>
      </c>
      <c r="D488" s="81" t="s">
        <v>383</v>
      </c>
      <c r="E488" s="81" t="s">
        <v>69</v>
      </c>
      <c r="F488" s="81" t="s">
        <v>67</v>
      </c>
      <c r="G488" s="81">
        <v>2022</v>
      </c>
      <c r="H488" s="81" t="s">
        <v>384</v>
      </c>
      <c r="I488" s="81" t="s">
        <v>385</v>
      </c>
      <c r="J488" s="81" t="s">
        <v>386</v>
      </c>
      <c r="K488" s="83" t="s">
        <v>94</v>
      </c>
      <c r="L488" s="115">
        <v>1195.2</v>
      </c>
      <c r="M488" s="115">
        <v>1646</v>
      </c>
      <c r="N488" s="83">
        <v>481643</v>
      </c>
      <c r="O488" s="83">
        <v>27602</v>
      </c>
      <c r="P488" s="463">
        <f>N488+O488</f>
        <v>509245</v>
      </c>
      <c r="Q488" s="84" t="s">
        <v>49</v>
      </c>
      <c r="R488" s="84" t="s">
        <v>387</v>
      </c>
      <c r="S488" s="85"/>
      <c r="T488" s="85"/>
      <c r="U488" s="85"/>
    </row>
    <row r="489" spans="1:21" s="49" customFormat="1" ht="17.100000000000001" customHeight="1">
      <c r="A489" s="87" t="s">
        <v>388</v>
      </c>
      <c r="B489" s="88"/>
      <c r="C489" s="88"/>
      <c r="D489" s="88"/>
      <c r="E489" s="88"/>
      <c r="F489" s="88"/>
      <c r="G489" s="88"/>
      <c r="H489" s="88">
        <f>COUNTA(H452:H488)</f>
        <v>37</v>
      </c>
      <c r="I489" s="88"/>
      <c r="J489" s="88"/>
      <c r="K489" s="88"/>
      <c r="L489" s="222">
        <f>SUM(L452:L488)</f>
        <v>80463.05</v>
      </c>
      <c r="M489" s="222">
        <f t="shared" ref="M489:O489" si="25">SUM(M452:M488)</f>
        <v>515816</v>
      </c>
      <c r="N489" s="89">
        <f t="shared" si="25"/>
        <v>75559647</v>
      </c>
      <c r="O489" s="89">
        <f t="shared" si="25"/>
        <v>10086519</v>
      </c>
      <c r="P489" s="89">
        <f>SUM(P452:P488)</f>
        <v>85646166</v>
      </c>
      <c r="Q489" s="88">
        <f>COUNTA(Q452:Q488)</f>
        <v>24</v>
      </c>
      <c r="R489" s="90"/>
      <c r="S489" s="88">
        <f>COUNTA(S452:S488)</f>
        <v>13</v>
      </c>
      <c r="T489" s="90"/>
      <c r="U489" s="90"/>
    </row>
    <row r="490" spans="1:21" s="142" customFormat="1" ht="17.100000000000001" customHeight="1">
      <c r="A490" s="94">
        <v>1</v>
      </c>
      <c r="B490" s="114" t="s">
        <v>81</v>
      </c>
      <c r="C490" s="114" t="s">
        <v>7188</v>
      </c>
      <c r="D490" s="74" t="s">
        <v>7189</v>
      </c>
      <c r="E490" s="79" t="s">
        <v>90</v>
      </c>
      <c r="F490" s="48" t="s">
        <v>48</v>
      </c>
      <c r="G490" s="65">
        <v>1995</v>
      </c>
      <c r="H490" s="114" t="s">
        <v>7190</v>
      </c>
      <c r="I490" s="114" t="s">
        <v>7191</v>
      </c>
      <c r="J490" s="114" t="s">
        <v>7192</v>
      </c>
      <c r="K490" s="104" t="s">
        <v>94</v>
      </c>
      <c r="L490" s="162">
        <v>1458</v>
      </c>
      <c r="M490" s="162">
        <v>10323</v>
      </c>
      <c r="N490" s="162">
        <v>132789</v>
      </c>
      <c r="O490" s="162">
        <v>57874</v>
      </c>
      <c r="P490" s="164">
        <f t="shared" ref="P490:P532" si="26">N490+O490</f>
        <v>190663</v>
      </c>
      <c r="Q490" s="164"/>
      <c r="R490" s="266"/>
      <c r="S490" s="114" t="s">
        <v>7193</v>
      </c>
      <c r="T490" s="114" t="s">
        <v>7194</v>
      </c>
      <c r="U490" s="114" t="s">
        <v>7195</v>
      </c>
    </row>
    <row r="491" spans="1:21" s="142" customFormat="1" ht="17.100000000000001" customHeight="1">
      <c r="A491" s="94">
        <v>2</v>
      </c>
      <c r="B491" s="114" t="s">
        <v>81</v>
      </c>
      <c r="C491" s="114" t="s">
        <v>7188</v>
      </c>
      <c r="D491" s="74" t="s">
        <v>7196</v>
      </c>
      <c r="E491" s="79" t="s">
        <v>90</v>
      </c>
      <c r="F491" s="48" t="s">
        <v>48</v>
      </c>
      <c r="G491" s="65">
        <v>1996</v>
      </c>
      <c r="H491" s="114" t="s">
        <v>7190</v>
      </c>
      <c r="I491" s="114" t="s">
        <v>7197</v>
      </c>
      <c r="J491" s="114" t="s">
        <v>7198</v>
      </c>
      <c r="K491" s="104" t="s">
        <v>343</v>
      </c>
      <c r="L491" s="162">
        <v>1098</v>
      </c>
      <c r="M491" s="162">
        <v>12739</v>
      </c>
      <c r="N491" s="162">
        <v>198933</v>
      </c>
      <c r="O491" s="162">
        <v>69986</v>
      </c>
      <c r="P491" s="164">
        <f t="shared" si="26"/>
        <v>268919</v>
      </c>
      <c r="Q491" s="164"/>
      <c r="R491" s="266"/>
      <c r="S491" s="114" t="s">
        <v>658</v>
      </c>
      <c r="T491" s="114" t="s">
        <v>7194</v>
      </c>
      <c r="U491" s="114" t="s">
        <v>7195</v>
      </c>
    </row>
    <row r="492" spans="1:21" s="142" customFormat="1" ht="17.100000000000001" customHeight="1">
      <c r="A492" s="94">
        <v>3</v>
      </c>
      <c r="B492" s="114" t="s">
        <v>81</v>
      </c>
      <c r="C492" s="114" t="s">
        <v>7188</v>
      </c>
      <c r="D492" s="74" t="s">
        <v>7199</v>
      </c>
      <c r="E492" s="79" t="s">
        <v>1124</v>
      </c>
      <c r="F492" s="48" t="s">
        <v>48</v>
      </c>
      <c r="G492" s="65">
        <v>1999</v>
      </c>
      <c r="H492" s="114" t="s">
        <v>7190</v>
      </c>
      <c r="I492" s="114" t="s">
        <v>7200</v>
      </c>
      <c r="J492" s="114" t="s">
        <v>7201</v>
      </c>
      <c r="K492" s="104" t="s">
        <v>94</v>
      </c>
      <c r="L492" s="162">
        <v>1156</v>
      </c>
      <c r="M492" s="162">
        <v>8078</v>
      </c>
      <c r="N492" s="162">
        <v>100721</v>
      </c>
      <c r="O492" s="162">
        <v>51366</v>
      </c>
      <c r="P492" s="164">
        <f t="shared" si="26"/>
        <v>152087</v>
      </c>
      <c r="Q492" s="164"/>
      <c r="R492" s="266"/>
      <c r="S492" s="114" t="s">
        <v>49</v>
      </c>
      <c r="T492" s="114" t="s">
        <v>7202</v>
      </c>
      <c r="U492" s="114" t="s">
        <v>5954</v>
      </c>
    </row>
    <row r="493" spans="1:21" s="142" customFormat="1" ht="17.100000000000001" customHeight="1">
      <c r="A493" s="94">
        <v>4</v>
      </c>
      <c r="B493" s="114" t="s">
        <v>81</v>
      </c>
      <c r="C493" s="114" t="s">
        <v>7203</v>
      </c>
      <c r="D493" s="74" t="s">
        <v>7204</v>
      </c>
      <c r="E493" s="79" t="s">
        <v>1124</v>
      </c>
      <c r="F493" s="48" t="s">
        <v>48</v>
      </c>
      <c r="G493" s="65">
        <v>1998</v>
      </c>
      <c r="H493" s="114" t="s">
        <v>7205</v>
      </c>
      <c r="I493" s="114" t="s">
        <v>7206</v>
      </c>
      <c r="J493" s="114" t="s">
        <v>7207</v>
      </c>
      <c r="K493" s="104" t="s">
        <v>94</v>
      </c>
      <c r="L493" s="162">
        <v>566</v>
      </c>
      <c r="M493" s="162">
        <v>12438</v>
      </c>
      <c r="N493" s="162">
        <v>247763</v>
      </c>
      <c r="O493" s="162">
        <v>89122</v>
      </c>
      <c r="P493" s="164">
        <f t="shared" si="26"/>
        <v>336885</v>
      </c>
      <c r="Q493" s="164"/>
      <c r="R493" s="266"/>
      <c r="S493" s="114" t="s">
        <v>7208</v>
      </c>
      <c r="T493" s="114" t="s">
        <v>7202</v>
      </c>
      <c r="U493" s="114" t="s">
        <v>526</v>
      </c>
    </row>
    <row r="494" spans="1:21" s="142" customFormat="1" ht="17.100000000000001" customHeight="1">
      <c r="A494" s="94">
        <v>5</v>
      </c>
      <c r="B494" s="114" t="s">
        <v>81</v>
      </c>
      <c r="C494" s="114" t="s">
        <v>7203</v>
      </c>
      <c r="D494" s="74" t="s">
        <v>7209</v>
      </c>
      <c r="E494" s="79" t="s">
        <v>1124</v>
      </c>
      <c r="F494" s="48" t="s">
        <v>48</v>
      </c>
      <c r="G494" s="65">
        <v>1999</v>
      </c>
      <c r="H494" s="114" t="s">
        <v>7205</v>
      </c>
      <c r="I494" s="114" t="s">
        <v>7206</v>
      </c>
      <c r="J494" s="114" t="s">
        <v>7210</v>
      </c>
      <c r="K494" s="104" t="s">
        <v>94</v>
      </c>
      <c r="L494" s="162">
        <v>509</v>
      </c>
      <c r="M494" s="162">
        <v>12334</v>
      </c>
      <c r="N494" s="162">
        <v>10757</v>
      </c>
      <c r="O494" s="162">
        <v>70610</v>
      </c>
      <c r="P494" s="164">
        <f t="shared" si="26"/>
        <v>81367</v>
      </c>
      <c r="Q494" s="164"/>
      <c r="R494" s="266"/>
      <c r="S494" s="114" t="s">
        <v>510</v>
      </c>
      <c r="T494" s="114" t="s">
        <v>7211</v>
      </c>
      <c r="U494" s="114" t="s">
        <v>7212</v>
      </c>
    </row>
    <row r="495" spans="1:21" s="142" customFormat="1" ht="17.100000000000001" customHeight="1">
      <c r="A495" s="94">
        <v>6</v>
      </c>
      <c r="B495" s="114" t="s">
        <v>81</v>
      </c>
      <c r="C495" s="114" t="s">
        <v>7203</v>
      </c>
      <c r="D495" s="74" t="s">
        <v>7213</v>
      </c>
      <c r="E495" s="79" t="s">
        <v>90</v>
      </c>
      <c r="F495" s="48" t="s">
        <v>48</v>
      </c>
      <c r="G495" s="65">
        <v>1999</v>
      </c>
      <c r="H495" s="114" t="s">
        <v>7205</v>
      </c>
      <c r="I495" s="114" t="s">
        <v>7214</v>
      </c>
      <c r="J495" s="114" t="s">
        <v>7215</v>
      </c>
      <c r="K495" s="104" t="s">
        <v>94</v>
      </c>
      <c r="L495" s="162">
        <v>834</v>
      </c>
      <c r="M495" s="162">
        <v>9975</v>
      </c>
      <c r="N495" s="162">
        <v>162967</v>
      </c>
      <c r="O495" s="162">
        <v>75322</v>
      </c>
      <c r="P495" s="164">
        <f t="shared" si="26"/>
        <v>238289</v>
      </c>
      <c r="Q495" s="164"/>
      <c r="R495" s="266"/>
      <c r="S495" s="114" t="s">
        <v>133</v>
      </c>
      <c r="T495" s="114" t="s">
        <v>7216</v>
      </c>
      <c r="U495" s="114" t="s">
        <v>7217</v>
      </c>
    </row>
    <row r="496" spans="1:21" s="142" customFormat="1" ht="17.100000000000001" customHeight="1">
      <c r="A496" s="94">
        <v>7</v>
      </c>
      <c r="B496" s="114" t="s">
        <v>81</v>
      </c>
      <c r="C496" s="114" t="s">
        <v>7203</v>
      </c>
      <c r="D496" s="74" t="s">
        <v>7218</v>
      </c>
      <c r="E496" s="79" t="s">
        <v>90</v>
      </c>
      <c r="F496" s="48" t="s">
        <v>48</v>
      </c>
      <c r="G496" s="65">
        <v>2000</v>
      </c>
      <c r="H496" s="114" t="s">
        <v>7205</v>
      </c>
      <c r="I496" s="114" t="s">
        <v>7219</v>
      </c>
      <c r="J496" s="114" t="s">
        <v>7220</v>
      </c>
      <c r="K496" s="104" t="s">
        <v>94</v>
      </c>
      <c r="L496" s="162">
        <v>1733</v>
      </c>
      <c r="M496" s="162">
        <v>13099</v>
      </c>
      <c r="N496" s="162">
        <v>300918</v>
      </c>
      <c r="O496" s="162">
        <v>139087</v>
      </c>
      <c r="P496" s="164">
        <f t="shared" si="26"/>
        <v>440005</v>
      </c>
      <c r="Q496" s="164"/>
      <c r="R496" s="266"/>
      <c r="S496" s="114" t="s">
        <v>14</v>
      </c>
      <c r="T496" s="114" t="s">
        <v>7221</v>
      </c>
      <c r="U496" s="114" t="s">
        <v>7222</v>
      </c>
    </row>
    <row r="497" spans="1:21" s="142" customFormat="1" ht="17.100000000000001" customHeight="1">
      <c r="A497" s="94">
        <v>8</v>
      </c>
      <c r="B497" s="114" t="s">
        <v>81</v>
      </c>
      <c r="C497" s="114" t="s">
        <v>7203</v>
      </c>
      <c r="D497" s="74" t="s">
        <v>7223</v>
      </c>
      <c r="E497" s="79" t="s">
        <v>90</v>
      </c>
      <c r="F497" s="48" t="s">
        <v>48</v>
      </c>
      <c r="G497" s="65">
        <v>2006</v>
      </c>
      <c r="H497" s="114" t="s">
        <v>7205</v>
      </c>
      <c r="I497" s="114" t="s">
        <v>7224</v>
      </c>
      <c r="J497" s="114" t="s">
        <v>7225</v>
      </c>
      <c r="K497" s="104" t="s">
        <v>94</v>
      </c>
      <c r="L497" s="162">
        <v>2036</v>
      </c>
      <c r="M497" s="162">
        <v>19579</v>
      </c>
      <c r="N497" s="162">
        <v>234298</v>
      </c>
      <c r="O497" s="162">
        <v>153138</v>
      </c>
      <c r="P497" s="164">
        <f t="shared" si="26"/>
        <v>387436</v>
      </c>
      <c r="Q497" s="164"/>
      <c r="R497" s="266"/>
      <c r="S497" s="114" t="s">
        <v>133</v>
      </c>
      <c r="T497" s="114" t="s">
        <v>7226</v>
      </c>
      <c r="U497" s="114" t="s">
        <v>7227</v>
      </c>
    </row>
    <row r="498" spans="1:21" s="142" customFormat="1" ht="17.100000000000001" customHeight="1">
      <c r="A498" s="94">
        <v>9</v>
      </c>
      <c r="B498" s="114" t="s">
        <v>81</v>
      </c>
      <c r="C498" s="114" t="s">
        <v>7203</v>
      </c>
      <c r="D498" s="74" t="s">
        <v>7228</v>
      </c>
      <c r="E498" s="79" t="s">
        <v>90</v>
      </c>
      <c r="F498" s="48" t="s">
        <v>48</v>
      </c>
      <c r="G498" s="65">
        <v>2010</v>
      </c>
      <c r="H498" s="114" t="s">
        <v>7205</v>
      </c>
      <c r="I498" s="114" t="s">
        <v>7229</v>
      </c>
      <c r="J498" s="114" t="s">
        <v>7230</v>
      </c>
      <c r="K498" s="104" t="s">
        <v>94</v>
      </c>
      <c r="L498" s="162">
        <v>1257</v>
      </c>
      <c r="M498" s="162">
        <v>11640</v>
      </c>
      <c r="N498" s="162">
        <v>182849</v>
      </c>
      <c r="O498" s="162">
        <v>69221</v>
      </c>
      <c r="P498" s="164">
        <f t="shared" si="26"/>
        <v>252070</v>
      </c>
      <c r="Q498" s="164"/>
      <c r="R498" s="266"/>
      <c r="S498" s="114" t="s">
        <v>49</v>
      </c>
      <c r="T498" s="114" t="s">
        <v>7202</v>
      </c>
      <c r="U498" s="114" t="s">
        <v>7231</v>
      </c>
    </row>
    <row r="499" spans="1:21" s="142" customFormat="1" ht="17.100000000000001" customHeight="1">
      <c r="A499" s="94">
        <v>10</v>
      </c>
      <c r="B499" s="51" t="s">
        <v>81</v>
      </c>
      <c r="C499" s="51" t="s">
        <v>7232</v>
      </c>
      <c r="D499" s="74" t="s">
        <v>7233</v>
      </c>
      <c r="E499" s="79" t="s">
        <v>1124</v>
      </c>
      <c r="F499" s="48" t="s">
        <v>1287</v>
      </c>
      <c r="G499" s="155">
        <v>1989</v>
      </c>
      <c r="H499" s="51" t="s">
        <v>7234</v>
      </c>
      <c r="I499" s="51" t="s">
        <v>7235</v>
      </c>
      <c r="J499" s="51" t="s">
        <v>7236</v>
      </c>
      <c r="K499" s="48" t="s">
        <v>186</v>
      </c>
      <c r="L499" s="181">
        <v>11004</v>
      </c>
      <c r="M499" s="181">
        <v>18694</v>
      </c>
      <c r="N499" s="181">
        <v>10582691</v>
      </c>
      <c r="O499" s="181">
        <v>2186645</v>
      </c>
      <c r="P499" s="164">
        <f t="shared" si="26"/>
        <v>12769336</v>
      </c>
      <c r="Q499" s="127" t="s">
        <v>49</v>
      </c>
      <c r="R499" s="139" t="s">
        <v>7237</v>
      </c>
      <c r="S499" s="114"/>
      <c r="T499" s="114"/>
      <c r="U499" s="114"/>
    </row>
    <row r="500" spans="1:21" s="142" customFormat="1" ht="17.100000000000001" customHeight="1">
      <c r="A500" s="94">
        <v>11</v>
      </c>
      <c r="B500" s="51" t="s">
        <v>81</v>
      </c>
      <c r="C500" s="51" t="s">
        <v>7238</v>
      </c>
      <c r="D500" s="74" t="s">
        <v>7239</v>
      </c>
      <c r="E500" s="79" t="s">
        <v>90</v>
      </c>
      <c r="F500" s="48" t="s">
        <v>1287</v>
      </c>
      <c r="G500" s="155">
        <v>1994</v>
      </c>
      <c r="H500" s="51" t="s">
        <v>7240</v>
      </c>
      <c r="I500" s="51" t="s">
        <v>7241</v>
      </c>
      <c r="J500" s="51" t="s">
        <v>7242</v>
      </c>
      <c r="K500" s="48" t="s">
        <v>94</v>
      </c>
      <c r="L500" s="181">
        <v>4651</v>
      </c>
      <c r="M500" s="181">
        <v>19235</v>
      </c>
      <c r="N500" s="181">
        <v>7811533</v>
      </c>
      <c r="O500" s="181">
        <v>216053</v>
      </c>
      <c r="P500" s="164">
        <f t="shared" si="26"/>
        <v>8027586</v>
      </c>
      <c r="Q500" s="127" t="s">
        <v>49</v>
      </c>
      <c r="R500" s="139" t="s">
        <v>7243</v>
      </c>
      <c r="S500" s="114"/>
      <c r="T500" s="114"/>
      <c r="U500" s="114"/>
    </row>
    <row r="501" spans="1:21" s="142" customFormat="1" ht="17.100000000000001" customHeight="1">
      <c r="A501" s="94">
        <v>12</v>
      </c>
      <c r="B501" s="51" t="s">
        <v>81</v>
      </c>
      <c r="C501" s="51" t="s">
        <v>7244</v>
      </c>
      <c r="D501" s="74" t="s">
        <v>7245</v>
      </c>
      <c r="E501" s="79" t="s">
        <v>90</v>
      </c>
      <c r="F501" s="48" t="s">
        <v>278</v>
      </c>
      <c r="G501" s="155">
        <v>1994</v>
      </c>
      <c r="H501" s="51" t="s">
        <v>7246</v>
      </c>
      <c r="I501" s="51" t="s">
        <v>7247</v>
      </c>
      <c r="J501" s="51" t="s">
        <v>7248</v>
      </c>
      <c r="K501" s="48" t="s">
        <v>186</v>
      </c>
      <c r="L501" s="181">
        <v>1358</v>
      </c>
      <c r="M501" s="181">
        <v>18731</v>
      </c>
      <c r="N501" s="181">
        <v>2398004</v>
      </c>
      <c r="O501" s="181">
        <v>296214</v>
      </c>
      <c r="P501" s="164">
        <f t="shared" si="26"/>
        <v>2694218</v>
      </c>
      <c r="Q501" s="127" t="s">
        <v>49</v>
      </c>
      <c r="R501" s="139" t="s">
        <v>7249</v>
      </c>
      <c r="S501" s="114"/>
      <c r="T501" s="114"/>
      <c r="U501" s="114"/>
    </row>
    <row r="502" spans="1:21" s="142" customFormat="1" ht="17.100000000000001" customHeight="1">
      <c r="A502" s="94">
        <v>13</v>
      </c>
      <c r="B502" s="51" t="s">
        <v>81</v>
      </c>
      <c r="C502" s="51" t="s">
        <v>7250</v>
      </c>
      <c r="D502" s="74" t="s">
        <v>7251</v>
      </c>
      <c r="E502" s="79" t="s">
        <v>90</v>
      </c>
      <c r="F502" s="48" t="s">
        <v>278</v>
      </c>
      <c r="G502" s="155">
        <v>1994</v>
      </c>
      <c r="H502" s="51" t="s">
        <v>7252</v>
      </c>
      <c r="I502" s="51" t="s">
        <v>7253</v>
      </c>
      <c r="J502" s="51" t="s">
        <v>7254</v>
      </c>
      <c r="K502" s="48" t="s">
        <v>94</v>
      </c>
      <c r="L502" s="181">
        <v>1460</v>
      </c>
      <c r="M502" s="181">
        <v>29956</v>
      </c>
      <c r="N502" s="181">
        <v>2041188</v>
      </c>
      <c r="O502" s="181">
        <v>245639</v>
      </c>
      <c r="P502" s="164">
        <f t="shared" si="26"/>
        <v>2286827</v>
      </c>
      <c r="Q502" s="127" t="s">
        <v>49</v>
      </c>
      <c r="R502" s="139" t="s">
        <v>7255</v>
      </c>
      <c r="S502" s="114"/>
      <c r="T502" s="114"/>
      <c r="U502" s="114"/>
    </row>
    <row r="503" spans="1:21" s="142" customFormat="1" ht="17.100000000000001" customHeight="1">
      <c r="A503" s="94">
        <v>14</v>
      </c>
      <c r="B503" s="51" t="s">
        <v>81</v>
      </c>
      <c r="C503" s="51" t="s">
        <v>7256</v>
      </c>
      <c r="D503" s="74" t="s">
        <v>7257</v>
      </c>
      <c r="E503" s="79" t="s">
        <v>90</v>
      </c>
      <c r="F503" s="48" t="s">
        <v>1831</v>
      </c>
      <c r="G503" s="155">
        <v>2001</v>
      </c>
      <c r="H503" s="51" t="s">
        <v>7258</v>
      </c>
      <c r="I503" s="51" t="s">
        <v>7259</v>
      </c>
      <c r="J503" s="51" t="s">
        <v>7260</v>
      </c>
      <c r="K503" s="48" t="s">
        <v>94</v>
      </c>
      <c r="L503" s="181">
        <v>2331</v>
      </c>
      <c r="M503" s="181">
        <v>70705</v>
      </c>
      <c r="N503" s="181">
        <v>1280741</v>
      </c>
      <c r="O503" s="181">
        <v>176499</v>
      </c>
      <c r="P503" s="164">
        <f t="shared" si="26"/>
        <v>1457240</v>
      </c>
      <c r="Q503" s="127" t="s">
        <v>49</v>
      </c>
      <c r="R503" s="139" t="s">
        <v>7261</v>
      </c>
      <c r="S503" s="114"/>
      <c r="T503" s="114"/>
      <c r="U503" s="114"/>
    </row>
    <row r="504" spans="1:21" s="142" customFormat="1" ht="17.100000000000001" customHeight="1">
      <c r="A504" s="94">
        <v>15</v>
      </c>
      <c r="B504" s="51" t="s">
        <v>81</v>
      </c>
      <c r="C504" s="51" t="s">
        <v>7256</v>
      </c>
      <c r="D504" s="74" t="s">
        <v>7262</v>
      </c>
      <c r="E504" s="79" t="s">
        <v>1124</v>
      </c>
      <c r="F504" s="48" t="s">
        <v>278</v>
      </c>
      <c r="G504" s="155">
        <v>1994</v>
      </c>
      <c r="H504" s="51" t="s">
        <v>7258</v>
      </c>
      <c r="I504" s="51" t="s">
        <v>7263</v>
      </c>
      <c r="J504" s="51" t="s">
        <v>7264</v>
      </c>
      <c r="K504" s="48" t="s">
        <v>94</v>
      </c>
      <c r="L504" s="181">
        <v>4822</v>
      </c>
      <c r="M504" s="181">
        <v>19083</v>
      </c>
      <c r="N504" s="181">
        <v>5608868</v>
      </c>
      <c r="O504" s="181">
        <v>125910</v>
      </c>
      <c r="P504" s="164">
        <f t="shared" si="26"/>
        <v>5734778</v>
      </c>
      <c r="Q504" s="127" t="s">
        <v>49</v>
      </c>
      <c r="R504" s="139" t="s">
        <v>7265</v>
      </c>
      <c r="S504" s="114"/>
      <c r="T504" s="114"/>
      <c r="U504" s="114"/>
    </row>
    <row r="505" spans="1:21" s="142" customFormat="1" ht="17.100000000000001" customHeight="1">
      <c r="A505" s="94">
        <v>16</v>
      </c>
      <c r="B505" s="51" t="s">
        <v>81</v>
      </c>
      <c r="C505" s="51" t="s">
        <v>7266</v>
      </c>
      <c r="D505" s="74" t="s">
        <v>7267</v>
      </c>
      <c r="E505" s="79" t="s">
        <v>90</v>
      </c>
      <c r="F505" s="48" t="s">
        <v>1831</v>
      </c>
      <c r="G505" s="155">
        <v>1990</v>
      </c>
      <c r="H505" s="51" t="s">
        <v>7268</v>
      </c>
      <c r="I505" s="51" t="s">
        <v>7269</v>
      </c>
      <c r="J505" s="51" t="s">
        <v>7270</v>
      </c>
      <c r="K505" s="48" t="s">
        <v>343</v>
      </c>
      <c r="L505" s="181">
        <v>9317</v>
      </c>
      <c r="M505" s="181">
        <v>23086</v>
      </c>
      <c r="N505" s="181">
        <v>8635482</v>
      </c>
      <c r="O505" s="181">
        <v>1931648</v>
      </c>
      <c r="P505" s="164">
        <f t="shared" si="26"/>
        <v>10567130</v>
      </c>
      <c r="Q505" s="127" t="s">
        <v>49</v>
      </c>
      <c r="R505" s="139" t="s">
        <v>7271</v>
      </c>
      <c r="S505" s="114"/>
      <c r="T505" s="114"/>
      <c r="U505" s="114"/>
    </row>
    <row r="506" spans="1:21" s="142" customFormat="1" ht="17.100000000000001" customHeight="1">
      <c r="A506" s="94">
        <v>17</v>
      </c>
      <c r="B506" s="51" t="s">
        <v>81</v>
      </c>
      <c r="C506" s="51" t="s">
        <v>7266</v>
      </c>
      <c r="D506" s="74" t="s">
        <v>7272</v>
      </c>
      <c r="E506" s="79" t="s">
        <v>90</v>
      </c>
      <c r="F506" s="48" t="s">
        <v>1287</v>
      </c>
      <c r="G506" s="155">
        <v>1990</v>
      </c>
      <c r="H506" s="51" t="s">
        <v>7268</v>
      </c>
      <c r="I506" s="51" t="s">
        <v>7269</v>
      </c>
      <c r="J506" s="51" t="s">
        <v>7273</v>
      </c>
      <c r="K506" s="48" t="s">
        <v>343</v>
      </c>
      <c r="L506" s="181"/>
      <c r="M506" s="181"/>
      <c r="N506" s="181"/>
      <c r="O506" s="181"/>
      <c r="P506" s="164">
        <f t="shared" si="26"/>
        <v>0</v>
      </c>
      <c r="Q506" s="127" t="s">
        <v>49</v>
      </c>
      <c r="R506" s="139" t="s">
        <v>7271</v>
      </c>
      <c r="S506" s="114"/>
      <c r="T506" s="114"/>
      <c r="U506" s="114"/>
    </row>
    <row r="507" spans="1:21" s="142" customFormat="1" ht="17.100000000000001" customHeight="1">
      <c r="A507" s="94">
        <v>18</v>
      </c>
      <c r="B507" s="51" t="s">
        <v>81</v>
      </c>
      <c r="C507" s="51" t="s">
        <v>7266</v>
      </c>
      <c r="D507" s="74" t="s">
        <v>7274</v>
      </c>
      <c r="E507" s="79" t="s">
        <v>90</v>
      </c>
      <c r="F507" s="48" t="s">
        <v>278</v>
      </c>
      <c r="G507" s="155">
        <v>1996</v>
      </c>
      <c r="H507" s="51" t="s">
        <v>7268</v>
      </c>
      <c r="I507" s="51" t="s">
        <v>7269</v>
      </c>
      <c r="J507" s="51" t="s">
        <v>7275</v>
      </c>
      <c r="K507" s="48" t="s">
        <v>343</v>
      </c>
      <c r="L507" s="181">
        <v>1481</v>
      </c>
      <c r="M507" s="181">
        <v>5344</v>
      </c>
      <c r="N507" s="181">
        <v>2445286</v>
      </c>
      <c r="O507" s="181">
        <v>190781</v>
      </c>
      <c r="P507" s="164">
        <f t="shared" si="26"/>
        <v>2636067</v>
      </c>
      <c r="Q507" s="127" t="s">
        <v>49</v>
      </c>
      <c r="R507" s="139" t="s">
        <v>7276</v>
      </c>
      <c r="S507" s="114"/>
      <c r="T507" s="114"/>
      <c r="U507" s="114"/>
    </row>
    <row r="508" spans="1:21" s="142" customFormat="1" ht="17.100000000000001" customHeight="1">
      <c r="A508" s="94">
        <v>19</v>
      </c>
      <c r="B508" s="51" t="s">
        <v>81</v>
      </c>
      <c r="C508" s="51" t="s">
        <v>7277</v>
      </c>
      <c r="D508" s="74" t="s">
        <v>7278</v>
      </c>
      <c r="E508" s="79" t="s">
        <v>1124</v>
      </c>
      <c r="F508" s="48" t="s">
        <v>278</v>
      </c>
      <c r="G508" s="155">
        <v>2003</v>
      </c>
      <c r="H508" s="51" t="s">
        <v>7279</v>
      </c>
      <c r="I508" s="51" t="s">
        <v>7280</v>
      </c>
      <c r="J508" s="51" t="s">
        <v>7281</v>
      </c>
      <c r="K508" s="48" t="s">
        <v>94</v>
      </c>
      <c r="L508" s="181">
        <v>1964</v>
      </c>
      <c r="M508" s="181">
        <v>16041</v>
      </c>
      <c r="N508" s="181">
        <v>1358233</v>
      </c>
      <c r="O508" s="181">
        <v>301334</v>
      </c>
      <c r="P508" s="164">
        <f t="shared" si="26"/>
        <v>1659567</v>
      </c>
      <c r="Q508" s="127" t="s">
        <v>49</v>
      </c>
      <c r="R508" s="139" t="s">
        <v>7282</v>
      </c>
      <c r="S508" s="114"/>
      <c r="T508" s="114"/>
      <c r="U508" s="114"/>
    </row>
    <row r="509" spans="1:21" s="142" customFormat="1" ht="17.100000000000001" customHeight="1">
      <c r="A509" s="94">
        <v>20</v>
      </c>
      <c r="B509" s="51" t="s">
        <v>81</v>
      </c>
      <c r="C509" s="51" t="s">
        <v>7277</v>
      </c>
      <c r="D509" s="74" t="s">
        <v>7283</v>
      </c>
      <c r="E509" s="79" t="s">
        <v>90</v>
      </c>
      <c r="F509" s="48" t="s">
        <v>1831</v>
      </c>
      <c r="G509" s="155">
        <v>1994</v>
      </c>
      <c r="H509" s="51" t="s">
        <v>7279</v>
      </c>
      <c r="I509" s="51" t="s">
        <v>7284</v>
      </c>
      <c r="J509" s="51" t="s">
        <v>7285</v>
      </c>
      <c r="K509" s="48" t="s">
        <v>94</v>
      </c>
      <c r="L509" s="181">
        <v>3701</v>
      </c>
      <c r="M509" s="181">
        <v>20385</v>
      </c>
      <c r="N509" s="181">
        <v>2202208</v>
      </c>
      <c r="O509" s="181">
        <v>380897</v>
      </c>
      <c r="P509" s="164">
        <f t="shared" si="26"/>
        <v>2583105</v>
      </c>
      <c r="Q509" s="127" t="s">
        <v>49</v>
      </c>
      <c r="R509" s="139" t="s">
        <v>7286</v>
      </c>
      <c r="S509" s="114"/>
      <c r="T509" s="114"/>
      <c r="U509" s="114"/>
    </row>
    <row r="510" spans="1:21" s="142" customFormat="1" ht="17.100000000000001" customHeight="1">
      <c r="A510" s="94">
        <v>21</v>
      </c>
      <c r="B510" s="51" t="s">
        <v>81</v>
      </c>
      <c r="C510" s="51" t="s">
        <v>7203</v>
      </c>
      <c r="D510" s="74" t="s">
        <v>7287</v>
      </c>
      <c r="E510" s="79" t="s">
        <v>1124</v>
      </c>
      <c r="F510" s="48" t="s">
        <v>278</v>
      </c>
      <c r="G510" s="155">
        <v>1993</v>
      </c>
      <c r="H510" s="51" t="s">
        <v>7205</v>
      </c>
      <c r="I510" s="51" t="s">
        <v>7288</v>
      </c>
      <c r="J510" s="51" t="s">
        <v>7289</v>
      </c>
      <c r="K510" s="48" t="s">
        <v>94</v>
      </c>
      <c r="L510" s="181">
        <v>723</v>
      </c>
      <c r="M510" s="181">
        <v>13101</v>
      </c>
      <c r="N510" s="181">
        <v>767277</v>
      </c>
      <c r="O510" s="181">
        <v>86525</v>
      </c>
      <c r="P510" s="164">
        <f t="shared" si="26"/>
        <v>853802</v>
      </c>
      <c r="Q510" s="127" t="s">
        <v>49</v>
      </c>
      <c r="R510" s="139" t="s">
        <v>7290</v>
      </c>
      <c r="S510" s="114"/>
      <c r="T510" s="114"/>
      <c r="U510" s="114"/>
    </row>
    <row r="511" spans="1:21" s="142" customFormat="1" ht="17.100000000000001" customHeight="1">
      <c r="A511" s="94">
        <v>22</v>
      </c>
      <c r="B511" s="51" t="s">
        <v>81</v>
      </c>
      <c r="C511" s="51" t="s">
        <v>7203</v>
      </c>
      <c r="D511" s="74" t="s">
        <v>7291</v>
      </c>
      <c r="E511" s="79" t="s">
        <v>90</v>
      </c>
      <c r="F511" s="48" t="s">
        <v>278</v>
      </c>
      <c r="G511" s="155">
        <v>1990</v>
      </c>
      <c r="H511" s="51" t="s">
        <v>7205</v>
      </c>
      <c r="I511" s="51" t="s">
        <v>7292</v>
      </c>
      <c r="J511" s="51" t="s">
        <v>7293</v>
      </c>
      <c r="K511" s="48" t="s">
        <v>94</v>
      </c>
      <c r="L511" s="181">
        <v>6453</v>
      </c>
      <c r="M511" s="181">
        <v>14244</v>
      </c>
      <c r="N511" s="181">
        <v>6030081</v>
      </c>
      <c r="O511" s="181">
        <v>234916</v>
      </c>
      <c r="P511" s="164">
        <f t="shared" si="26"/>
        <v>6264997</v>
      </c>
      <c r="Q511" s="127" t="s">
        <v>49</v>
      </c>
      <c r="R511" s="139" t="s">
        <v>7294</v>
      </c>
      <c r="S511" s="114"/>
      <c r="T511" s="114"/>
      <c r="U511" s="114"/>
    </row>
    <row r="512" spans="1:21" s="142" customFormat="1" ht="17.100000000000001" customHeight="1">
      <c r="A512" s="94">
        <v>23</v>
      </c>
      <c r="B512" s="51" t="s">
        <v>81</v>
      </c>
      <c r="C512" s="51" t="s">
        <v>7203</v>
      </c>
      <c r="D512" s="74" t="s">
        <v>7295</v>
      </c>
      <c r="E512" s="79" t="s">
        <v>90</v>
      </c>
      <c r="F512" s="48" t="s">
        <v>278</v>
      </c>
      <c r="G512" s="155">
        <v>1995</v>
      </c>
      <c r="H512" s="51" t="s">
        <v>7205</v>
      </c>
      <c r="I512" s="51" t="s">
        <v>7214</v>
      </c>
      <c r="J512" s="51" t="s">
        <v>7296</v>
      </c>
      <c r="K512" s="48" t="s">
        <v>94</v>
      </c>
      <c r="L512" s="181">
        <v>12753</v>
      </c>
      <c r="M512" s="181">
        <v>55759</v>
      </c>
      <c r="N512" s="181">
        <v>20954755</v>
      </c>
      <c r="O512" s="181">
        <v>5519414</v>
      </c>
      <c r="P512" s="164">
        <f t="shared" si="26"/>
        <v>26474169</v>
      </c>
      <c r="Q512" s="127" t="s">
        <v>49</v>
      </c>
      <c r="R512" s="139" t="s">
        <v>7297</v>
      </c>
      <c r="S512" s="114"/>
      <c r="T512" s="114"/>
      <c r="U512" s="114"/>
    </row>
    <row r="513" spans="1:21" s="142" customFormat="1" ht="17.100000000000001" customHeight="1">
      <c r="A513" s="94">
        <v>24</v>
      </c>
      <c r="B513" s="74" t="s">
        <v>7298</v>
      </c>
      <c r="C513" s="74" t="s">
        <v>7299</v>
      </c>
      <c r="D513" s="74" t="s">
        <v>7300</v>
      </c>
      <c r="E513" s="79" t="s">
        <v>90</v>
      </c>
      <c r="F513" s="48" t="s">
        <v>48</v>
      </c>
      <c r="G513" s="48">
        <v>1999</v>
      </c>
      <c r="H513" s="48" t="s">
        <v>7301</v>
      </c>
      <c r="I513" s="48" t="s">
        <v>7302</v>
      </c>
      <c r="J513" s="48" t="s">
        <v>7303</v>
      </c>
      <c r="K513" s="48" t="s">
        <v>186</v>
      </c>
      <c r="L513" s="159">
        <v>848</v>
      </c>
      <c r="M513" s="159">
        <v>7922</v>
      </c>
      <c r="N513" s="159">
        <v>96672</v>
      </c>
      <c r="O513" s="159">
        <v>161727</v>
      </c>
      <c r="P513" s="164">
        <f t="shared" si="26"/>
        <v>258399</v>
      </c>
      <c r="Q513" s="159" t="s">
        <v>49</v>
      </c>
      <c r="R513" s="268" t="s">
        <v>7304</v>
      </c>
      <c r="S513" s="81"/>
      <c r="T513" s="219"/>
      <c r="U513" s="171"/>
    </row>
    <row r="514" spans="1:21" s="142" customFormat="1" ht="17.100000000000001" customHeight="1">
      <c r="A514" s="94">
        <v>25</v>
      </c>
      <c r="B514" s="74" t="s">
        <v>7298</v>
      </c>
      <c r="C514" s="74" t="s">
        <v>7305</v>
      </c>
      <c r="D514" s="74" t="s">
        <v>11106</v>
      </c>
      <c r="E514" s="79" t="s">
        <v>1124</v>
      </c>
      <c r="F514" s="48" t="s">
        <v>48</v>
      </c>
      <c r="G514" s="48">
        <v>2017</v>
      </c>
      <c r="H514" s="48" t="s">
        <v>7306</v>
      </c>
      <c r="I514" s="48" t="s">
        <v>7307</v>
      </c>
      <c r="J514" s="48">
        <v>66</v>
      </c>
      <c r="K514" s="48" t="s">
        <v>186</v>
      </c>
      <c r="L514" s="159">
        <v>508.3</v>
      </c>
      <c r="M514" s="159">
        <v>4398.8</v>
      </c>
      <c r="N514" s="159">
        <v>126572</v>
      </c>
      <c r="O514" s="159">
        <v>293041</v>
      </c>
      <c r="P514" s="164">
        <f t="shared" si="26"/>
        <v>419613</v>
      </c>
      <c r="Q514" s="159" t="s">
        <v>49</v>
      </c>
      <c r="R514" s="268" t="s">
        <v>7308</v>
      </c>
      <c r="S514" s="74"/>
      <c r="T514" s="74"/>
      <c r="U514" s="137"/>
    </row>
    <row r="515" spans="1:21" s="142" customFormat="1" ht="17.100000000000001" customHeight="1">
      <c r="A515" s="94">
        <v>26</v>
      </c>
      <c r="B515" s="74" t="s">
        <v>7298</v>
      </c>
      <c r="C515" s="74" t="s">
        <v>7305</v>
      </c>
      <c r="D515" s="74" t="s">
        <v>7309</v>
      </c>
      <c r="E515" s="79" t="s">
        <v>1124</v>
      </c>
      <c r="F515" s="104" t="s">
        <v>48</v>
      </c>
      <c r="G515" s="104">
        <v>2023</v>
      </c>
      <c r="H515" s="104" t="s">
        <v>7306</v>
      </c>
      <c r="I515" s="104" t="s">
        <v>7310</v>
      </c>
      <c r="J515" s="104" t="s">
        <v>7311</v>
      </c>
      <c r="K515" s="104" t="s">
        <v>94</v>
      </c>
      <c r="L515" s="164">
        <v>1408.22</v>
      </c>
      <c r="M515" s="164">
        <v>17449</v>
      </c>
      <c r="N515" s="164">
        <v>287943</v>
      </c>
      <c r="O515" s="164">
        <v>611193</v>
      </c>
      <c r="P515" s="164">
        <f t="shared" si="26"/>
        <v>899136</v>
      </c>
      <c r="Q515" s="164" t="s">
        <v>49</v>
      </c>
      <c r="R515" s="266" t="s">
        <v>7312</v>
      </c>
      <c r="S515" s="74"/>
      <c r="T515" s="74"/>
      <c r="U515" s="137"/>
    </row>
    <row r="516" spans="1:21" s="142" customFormat="1" ht="17.100000000000001" customHeight="1">
      <c r="A516" s="94">
        <v>27</v>
      </c>
      <c r="B516" s="76" t="s">
        <v>7313</v>
      </c>
      <c r="C516" s="76" t="s">
        <v>7314</v>
      </c>
      <c r="D516" s="48" t="s">
        <v>7315</v>
      </c>
      <c r="E516" s="48" t="s">
        <v>90</v>
      </c>
      <c r="F516" s="48" t="s">
        <v>278</v>
      </c>
      <c r="G516" s="48">
        <v>2004</v>
      </c>
      <c r="H516" s="48" t="s">
        <v>7316</v>
      </c>
      <c r="I516" s="48" t="s">
        <v>7317</v>
      </c>
      <c r="J516" s="48" t="s">
        <v>7318</v>
      </c>
      <c r="K516" s="48" t="s">
        <v>94</v>
      </c>
      <c r="L516" s="159">
        <v>1384.2</v>
      </c>
      <c r="M516" s="159">
        <v>13955.9</v>
      </c>
      <c r="N516" s="159">
        <v>129994</v>
      </c>
      <c r="O516" s="159">
        <v>67684</v>
      </c>
      <c r="P516" s="164">
        <f t="shared" si="26"/>
        <v>197678</v>
      </c>
      <c r="Q516" s="159" t="s">
        <v>49</v>
      </c>
      <c r="R516" s="159" t="s">
        <v>7319</v>
      </c>
      <c r="S516" s="164"/>
      <c r="T516" s="74"/>
      <c r="U516" s="71"/>
    </row>
    <row r="517" spans="1:21" s="142" customFormat="1" ht="17.100000000000001" customHeight="1">
      <c r="A517" s="94">
        <v>28</v>
      </c>
      <c r="B517" s="76" t="s">
        <v>7313</v>
      </c>
      <c r="C517" s="76" t="s">
        <v>7314</v>
      </c>
      <c r="D517" s="48" t="s">
        <v>7320</v>
      </c>
      <c r="E517" s="48" t="s">
        <v>90</v>
      </c>
      <c r="F517" s="48" t="s">
        <v>278</v>
      </c>
      <c r="G517" s="48">
        <v>2018</v>
      </c>
      <c r="H517" s="48" t="s">
        <v>7316</v>
      </c>
      <c r="I517" s="48" t="s">
        <v>7321</v>
      </c>
      <c r="J517" s="48" t="s">
        <v>7322</v>
      </c>
      <c r="K517" s="48" t="s">
        <v>94</v>
      </c>
      <c r="L517" s="159">
        <v>1198</v>
      </c>
      <c r="M517" s="159">
        <v>11715</v>
      </c>
      <c r="N517" s="159">
        <v>248462</v>
      </c>
      <c r="O517" s="159">
        <v>53933</v>
      </c>
      <c r="P517" s="164">
        <f t="shared" si="26"/>
        <v>302395</v>
      </c>
      <c r="Q517" s="159" t="s">
        <v>49</v>
      </c>
      <c r="R517" s="159" t="s">
        <v>7319</v>
      </c>
      <c r="S517" s="164"/>
      <c r="T517" s="74"/>
      <c r="U517" s="71"/>
    </row>
    <row r="518" spans="1:21" s="142" customFormat="1" ht="17.100000000000001" customHeight="1">
      <c r="A518" s="94">
        <v>29</v>
      </c>
      <c r="B518" s="76" t="s">
        <v>7313</v>
      </c>
      <c r="C518" s="76" t="s">
        <v>7314</v>
      </c>
      <c r="D518" s="48" t="s">
        <v>7323</v>
      </c>
      <c r="E518" s="48" t="s">
        <v>90</v>
      </c>
      <c r="F518" s="48" t="s">
        <v>278</v>
      </c>
      <c r="G518" s="48">
        <v>2011</v>
      </c>
      <c r="H518" s="48" t="s">
        <v>7316</v>
      </c>
      <c r="I518" s="48" t="s">
        <v>7324</v>
      </c>
      <c r="J518" s="48" t="s">
        <v>7325</v>
      </c>
      <c r="K518" s="48" t="s">
        <v>94</v>
      </c>
      <c r="L518" s="159">
        <v>1461</v>
      </c>
      <c r="M518" s="159">
        <v>14897</v>
      </c>
      <c r="N518" s="159">
        <v>235842</v>
      </c>
      <c r="O518" s="159">
        <v>92354</v>
      </c>
      <c r="P518" s="164">
        <f t="shared" si="26"/>
        <v>328196</v>
      </c>
      <c r="Q518" s="159" t="s">
        <v>49</v>
      </c>
      <c r="R518" s="159" t="s">
        <v>7319</v>
      </c>
      <c r="S518" s="164"/>
      <c r="T518" s="74"/>
      <c r="U518" s="71"/>
    </row>
    <row r="519" spans="1:21" s="142" customFormat="1" ht="17.100000000000001" customHeight="1">
      <c r="A519" s="94">
        <v>30</v>
      </c>
      <c r="B519" s="76" t="s">
        <v>7313</v>
      </c>
      <c r="C519" s="76" t="s">
        <v>7314</v>
      </c>
      <c r="D519" s="48" t="s">
        <v>7326</v>
      </c>
      <c r="E519" s="48" t="s">
        <v>90</v>
      </c>
      <c r="F519" s="48" t="s">
        <v>278</v>
      </c>
      <c r="G519" s="48">
        <v>2009</v>
      </c>
      <c r="H519" s="48" t="s">
        <v>7316</v>
      </c>
      <c r="I519" s="48" t="s">
        <v>7327</v>
      </c>
      <c r="J519" s="48" t="s">
        <v>7328</v>
      </c>
      <c r="K519" s="48" t="s">
        <v>94</v>
      </c>
      <c r="L519" s="159">
        <v>1544</v>
      </c>
      <c r="M519" s="159">
        <v>12119</v>
      </c>
      <c r="N519" s="159">
        <v>586679</v>
      </c>
      <c r="O519" s="159">
        <v>54635</v>
      </c>
      <c r="P519" s="164">
        <f t="shared" si="26"/>
        <v>641314</v>
      </c>
      <c r="Q519" s="159" t="s">
        <v>49</v>
      </c>
      <c r="R519" s="159" t="s">
        <v>7319</v>
      </c>
      <c r="S519" s="164"/>
      <c r="T519" s="74"/>
      <c r="U519" s="71"/>
    </row>
    <row r="520" spans="1:21" s="142" customFormat="1" ht="17.100000000000001" customHeight="1">
      <c r="A520" s="94">
        <v>31</v>
      </c>
      <c r="B520" s="76" t="s">
        <v>7313</v>
      </c>
      <c r="C520" s="76" t="s">
        <v>7314</v>
      </c>
      <c r="D520" s="48" t="s">
        <v>7329</v>
      </c>
      <c r="E520" s="48" t="s">
        <v>90</v>
      </c>
      <c r="F520" s="48" t="s">
        <v>278</v>
      </c>
      <c r="G520" s="48">
        <v>2009</v>
      </c>
      <c r="H520" s="48" t="s">
        <v>7316</v>
      </c>
      <c r="I520" s="48" t="s">
        <v>7324</v>
      </c>
      <c r="J520" s="48" t="s">
        <v>7330</v>
      </c>
      <c r="K520" s="48" t="s">
        <v>94</v>
      </c>
      <c r="L520" s="159">
        <v>1686</v>
      </c>
      <c r="M520" s="159">
        <v>14545</v>
      </c>
      <c r="N520" s="159">
        <v>222843</v>
      </c>
      <c r="O520" s="159">
        <v>119503</v>
      </c>
      <c r="P520" s="164">
        <f t="shared" si="26"/>
        <v>342346</v>
      </c>
      <c r="Q520" s="159" t="s">
        <v>49</v>
      </c>
      <c r="R520" s="159" t="s">
        <v>7319</v>
      </c>
      <c r="S520" s="164"/>
      <c r="T520" s="74"/>
      <c r="U520" s="71"/>
    </row>
    <row r="521" spans="1:21" s="142" customFormat="1" ht="17.100000000000001" customHeight="1">
      <c r="A521" s="94">
        <v>32</v>
      </c>
      <c r="B521" s="76" t="s">
        <v>7313</v>
      </c>
      <c r="C521" s="76" t="s">
        <v>7331</v>
      </c>
      <c r="D521" s="48" t="s">
        <v>7332</v>
      </c>
      <c r="E521" s="48" t="s">
        <v>90</v>
      </c>
      <c r="F521" s="48" t="s">
        <v>278</v>
      </c>
      <c r="G521" s="48">
        <v>2010</v>
      </c>
      <c r="H521" s="48" t="s">
        <v>7333</v>
      </c>
      <c r="I521" s="48" t="s">
        <v>7334</v>
      </c>
      <c r="J521" s="48" t="s">
        <v>7335</v>
      </c>
      <c r="K521" s="48" t="s">
        <v>94</v>
      </c>
      <c r="L521" s="159">
        <v>1618</v>
      </c>
      <c r="M521" s="159">
        <v>19414</v>
      </c>
      <c r="N521" s="159">
        <v>162732</v>
      </c>
      <c r="O521" s="159">
        <v>223068</v>
      </c>
      <c r="P521" s="164">
        <f t="shared" si="26"/>
        <v>385800</v>
      </c>
      <c r="Q521" s="159" t="s">
        <v>49</v>
      </c>
      <c r="R521" s="159" t="s">
        <v>7319</v>
      </c>
      <c r="S521" s="164"/>
      <c r="T521" s="74"/>
      <c r="U521" s="71"/>
    </row>
    <row r="522" spans="1:21" s="142" customFormat="1" ht="17.100000000000001" customHeight="1">
      <c r="A522" s="94">
        <v>33</v>
      </c>
      <c r="B522" s="76" t="s">
        <v>7313</v>
      </c>
      <c r="C522" s="76" t="s">
        <v>7331</v>
      </c>
      <c r="D522" s="48" t="s">
        <v>7336</v>
      </c>
      <c r="E522" s="48" t="s">
        <v>90</v>
      </c>
      <c r="F522" s="48" t="s">
        <v>278</v>
      </c>
      <c r="G522" s="48">
        <v>2012</v>
      </c>
      <c r="H522" s="48" t="s">
        <v>7333</v>
      </c>
      <c r="I522" s="48" t="s">
        <v>7337</v>
      </c>
      <c r="J522" s="48" t="s">
        <v>7338</v>
      </c>
      <c r="K522" s="48" t="s">
        <v>94</v>
      </c>
      <c r="L522" s="159">
        <v>1276</v>
      </c>
      <c r="M522" s="159">
        <v>14430</v>
      </c>
      <c r="N522" s="159">
        <v>236942</v>
      </c>
      <c r="O522" s="159">
        <v>169945</v>
      </c>
      <c r="P522" s="164">
        <f t="shared" si="26"/>
        <v>406887</v>
      </c>
      <c r="Q522" s="159" t="s">
        <v>49</v>
      </c>
      <c r="R522" s="159" t="s">
        <v>7319</v>
      </c>
      <c r="S522" s="164"/>
      <c r="T522" s="74"/>
      <c r="U522" s="71"/>
    </row>
    <row r="523" spans="1:21" s="142" customFormat="1" ht="17.100000000000001" customHeight="1">
      <c r="A523" s="94">
        <v>34</v>
      </c>
      <c r="B523" s="76" t="s">
        <v>7313</v>
      </c>
      <c r="C523" s="76" t="s">
        <v>7331</v>
      </c>
      <c r="D523" s="48" t="s">
        <v>7339</v>
      </c>
      <c r="E523" s="48" t="s">
        <v>90</v>
      </c>
      <c r="F523" s="48" t="s">
        <v>278</v>
      </c>
      <c r="G523" s="48">
        <v>2019</v>
      </c>
      <c r="H523" s="48" t="s">
        <v>7333</v>
      </c>
      <c r="I523" s="48" t="s">
        <v>7340</v>
      </c>
      <c r="J523" s="48" t="s">
        <v>7341</v>
      </c>
      <c r="K523" s="48" t="s">
        <v>94</v>
      </c>
      <c r="L523" s="159">
        <v>1782</v>
      </c>
      <c r="M523" s="159">
        <v>35385</v>
      </c>
      <c r="N523" s="159">
        <v>610399</v>
      </c>
      <c r="O523" s="159">
        <v>268843</v>
      </c>
      <c r="P523" s="164">
        <f t="shared" si="26"/>
        <v>879242</v>
      </c>
      <c r="Q523" s="159" t="s">
        <v>49</v>
      </c>
      <c r="R523" s="159" t="s">
        <v>7342</v>
      </c>
      <c r="S523" s="164"/>
      <c r="T523" s="74"/>
      <c r="U523" s="71"/>
    </row>
    <row r="524" spans="1:21" s="142" customFormat="1" ht="17.100000000000001" customHeight="1">
      <c r="A524" s="94">
        <v>35</v>
      </c>
      <c r="B524" s="76" t="s">
        <v>7313</v>
      </c>
      <c r="C524" s="76" t="s">
        <v>7343</v>
      </c>
      <c r="D524" s="48" t="s">
        <v>7344</v>
      </c>
      <c r="E524" s="48" t="s">
        <v>1124</v>
      </c>
      <c r="F524" s="48" t="s">
        <v>278</v>
      </c>
      <c r="G524" s="48">
        <v>1992</v>
      </c>
      <c r="H524" s="48" t="s">
        <v>7345</v>
      </c>
      <c r="I524" s="48" t="s">
        <v>7346</v>
      </c>
      <c r="J524" s="48" t="s">
        <v>7347</v>
      </c>
      <c r="K524" s="48" t="s">
        <v>94</v>
      </c>
      <c r="L524" s="159">
        <v>753</v>
      </c>
      <c r="M524" s="159">
        <v>15773</v>
      </c>
      <c r="N524" s="159">
        <v>2187</v>
      </c>
      <c r="O524" s="159">
        <v>110971</v>
      </c>
      <c r="P524" s="164">
        <f t="shared" si="26"/>
        <v>113158</v>
      </c>
      <c r="Q524" s="159" t="s">
        <v>49</v>
      </c>
      <c r="R524" s="159" t="s">
        <v>7348</v>
      </c>
      <c r="S524" s="164"/>
      <c r="T524" s="74"/>
      <c r="U524" s="71"/>
    </row>
    <row r="525" spans="1:21" s="142" customFormat="1" ht="17.100000000000001" customHeight="1">
      <c r="A525" s="94">
        <v>36</v>
      </c>
      <c r="B525" s="76" t="s">
        <v>7313</v>
      </c>
      <c r="C525" s="76" t="s">
        <v>7343</v>
      </c>
      <c r="D525" s="48" t="s">
        <v>7349</v>
      </c>
      <c r="E525" s="48" t="s">
        <v>90</v>
      </c>
      <c r="F525" s="48" t="s">
        <v>278</v>
      </c>
      <c r="G525" s="48">
        <v>1995</v>
      </c>
      <c r="H525" s="48" t="s">
        <v>7345</v>
      </c>
      <c r="I525" s="48" t="s">
        <v>7350</v>
      </c>
      <c r="J525" s="48" t="s">
        <v>7351</v>
      </c>
      <c r="K525" s="48" t="s">
        <v>94</v>
      </c>
      <c r="L525" s="159">
        <v>726</v>
      </c>
      <c r="M525" s="159">
        <v>14884</v>
      </c>
      <c r="N525" s="159">
        <v>16517</v>
      </c>
      <c r="O525" s="159">
        <v>156890</v>
      </c>
      <c r="P525" s="164">
        <f t="shared" si="26"/>
        <v>173407</v>
      </c>
      <c r="Q525" s="159" t="s">
        <v>49</v>
      </c>
      <c r="R525" s="159" t="s">
        <v>7348</v>
      </c>
      <c r="S525" s="164"/>
      <c r="T525" s="74"/>
      <c r="U525" s="71"/>
    </row>
    <row r="526" spans="1:21" s="142" customFormat="1" ht="17.100000000000001" customHeight="1">
      <c r="A526" s="94">
        <v>37</v>
      </c>
      <c r="B526" s="76" t="s">
        <v>7313</v>
      </c>
      <c r="C526" s="76" t="s">
        <v>7352</v>
      </c>
      <c r="D526" s="48" t="s">
        <v>7353</v>
      </c>
      <c r="E526" s="48" t="s">
        <v>90</v>
      </c>
      <c r="F526" s="48" t="s">
        <v>1287</v>
      </c>
      <c r="G526" s="48">
        <v>2020</v>
      </c>
      <c r="H526" s="48" t="s">
        <v>7354</v>
      </c>
      <c r="I526" s="48" t="s">
        <v>7355</v>
      </c>
      <c r="J526" s="48" t="s">
        <v>7356</v>
      </c>
      <c r="K526" s="48" t="s">
        <v>94</v>
      </c>
      <c r="L526" s="162">
        <v>5143</v>
      </c>
      <c r="M526" s="162">
        <v>23171</v>
      </c>
      <c r="N526" s="162">
        <v>3094175</v>
      </c>
      <c r="O526" s="162">
        <v>1543375</v>
      </c>
      <c r="P526" s="164">
        <f t="shared" si="26"/>
        <v>4637550</v>
      </c>
      <c r="Q526" s="164" t="s">
        <v>49</v>
      </c>
      <c r="R526" s="271" t="s">
        <v>7357</v>
      </c>
      <c r="S526" s="164"/>
      <c r="T526" s="74"/>
      <c r="U526" s="71"/>
    </row>
    <row r="527" spans="1:21" s="142" customFormat="1" ht="17.100000000000001" customHeight="1">
      <c r="A527" s="94">
        <v>38</v>
      </c>
      <c r="B527" s="76" t="s">
        <v>7313</v>
      </c>
      <c r="C527" s="76" t="s">
        <v>7358</v>
      </c>
      <c r="D527" s="48" t="s">
        <v>7359</v>
      </c>
      <c r="E527" s="48" t="s">
        <v>90</v>
      </c>
      <c r="F527" s="48" t="s">
        <v>278</v>
      </c>
      <c r="G527" s="48">
        <v>1992</v>
      </c>
      <c r="H527" s="48" t="s">
        <v>7360</v>
      </c>
      <c r="I527" s="48" t="s">
        <v>7361</v>
      </c>
      <c r="J527" s="48" t="s">
        <v>7362</v>
      </c>
      <c r="K527" s="48" t="s">
        <v>94</v>
      </c>
      <c r="L527" s="159">
        <v>1067.74</v>
      </c>
      <c r="M527" s="159">
        <v>12423</v>
      </c>
      <c r="N527" s="159">
        <v>339750</v>
      </c>
      <c r="O527" s="159">
        <v>74337</v>
      </c>
      <c r="P527" s="164">
        <f t="shared" si="26"/>
        <v>414087</v>
      </c>
      <c r="Q527" s="159" t="s">
        <v>49</v>
      </c>
      <c r="R527" s="159" t="s">
        <v>7363</v>
      </c>
      <c r="S527" s="164"/>
      <c r="T527" s="74"/>
      <c r="U527" s="71"/>
    </row>
    <row r="528" spans="1:21" s="142" customFormat="1" ht="17.100000000000001" customHeight="1">
      <c r="A528" s="94">
        <v>39</v>
      </c>
      <c r="B528" s="76" t="s">
        <v>7313</v>
      </c>
      <c r="C528" s="76" t="s">
        <v>7364</v>
      </c>
      <c r="D528" s="48" t="s">
        <v>7365</v>
      </c>
      <c r="E528" s="48" t="s">
        <v>90</v>
      </c>
      <c r="F528" s="48" t="s">
        <v>278</v>
      </c>
      <c r="G528" s="48">
        <v>1991</v>
      </c>
      <c r="H528" s="48" t="s">
        <v>7366</v>
      </c>
      <c r="I528" s="48" t="s">
        <v>7367</v>
      </c>
      <c r="J528" s="48" t="s">
        <v>7368</v>
      </c>
      <c r="K528" s="48" t="s">
        <v>94</v>
      </c>
      <c r="L528" s="159">
        <v>988</v>
      </c>
      <c r="M528" s="159">
        <v>11710</v>
      </c>
      <c r="N528" s="159">
        <v>195463</v>
      </c>
      <c r="O528" s="159">
        <v>46722</v>
      </c>
      <c r="P528" s="164">
        <f t="shared" si="26"/>
        <v>242185</v>
      </c>
      <c r="Q528" s="159" t="s">
        <v>49</v>
      </c>
      <c r="R528" s="159" t="s">
        <v>7319</v>
      </c>
      <c r="S528" s="164"/>
      <c r="T528" s="74"/>
      <c r="U528" s="71"/>
    </row>
    <row r="529" spans="1:21" s="142" customFormat="1" ht="17.100000000000001" customHeight="1">
      <c r="A529" s="94">
        <v>40</v>
      </c>
      <c r="B529" s="76" t="s">
        <v>7313</v>
      </c>
      <c r="C529" s="76" t="s">
        <v>7364</v>
      </c>
      <c r="D529" s="48" t="s">
        <v>7369</v>
      </c>
      <c r="E529" s="48" t="s">
        <v>90</v>
      </c>
      <c r="F529" s="48" t="s">
        <v>278</v>
      </c>
      <c r="G529" s="48">
        <v>1997</v>
      </c>
      <c r="H529" s="48" t="s">
        <v>7366</v>
      </c>
      <c r="I529" s="48" t="s">
        <v>7370</v>
      </c>
      <c r="J529" s="48" t="s">
        <v>7371</v>
      </c>
      <c r="K529" s="48" t="s">
        <v>343</v>
      </c>
      <c r="L529" s="159">
        <v>1104.94</v>
      </c>
      <c r="M529" s="159">
        <v>8822</v>
      </c>
      <c r="N529" s="159">
        <v>171902</v>
      </c>
      <c r="O529" s="159">
        <v>71506</v>
      </c>
      <c r="P529" s="164">
        <f t="shared" si="26"/>
        <v>243408</v>
      </c>
      <c r="Q529" s="159" t="s">
        <v>49</v>
      </c>
      <c r="R529" s="159" t="s">
        <v>7319</v>
      </c>
      <c r="S529" s="164"/>
      <c r="T529" s="74"/>
      <c r="U529" s="71"/>
    </row>
    <row r="530" spans="1:21" s="142" customFormat="1" ht="17.100000000000001" customHeight="1">
      <c r="A530" s="94">
        <v>41</v>
      </c>
      <c r="B530" s="76" t="s">
        <v>7313</v>
      </c>
      <c r="C530" s="76" t="s">
        <v>7364</v>
      </c>
      <c r="D530" s="48" t="s">
        <v>7372</v>
      </c>
      <c r="E530" s="48" t="s">
        <v>90</v>
      </c>
      <c r="F530" s="48" t="s">
        <v>278</v>
      </c>
      <c r="G530" s="48">
        <v>2008</v>
      </c>
      <c r="H530" s="48" t="s">
        <v>7366</v>
      </c>
      <c r="I530" s="48" t="s">
        <v>7373</v>
      </c>
      <c r="J530" s="48" t="s">
        <v>7374</v>
      </c>
      <c r="K530" s="48" t="s">
        <v>94</v>
      </c>
      <c r="L530" s="159">
        <v>1121.97</v>
      </c>
      <c r="M530" s="159">
        <v>11428</v>
      </c>
      <c r="N530" s="159">
        <v>106228</v>
      </c>
      <c r="O530" s="159">
        <v>67281</v>
      </c>
      <c r="P530" s="164">
        <f t="shared" si="26"/>
        <v>173509</v>
      </c>
      <c r="Q530" s="159" t="s">
        <v>49</v>
      </c>
      <c r="R530" s="159" t="s">
        <v>7319</v>
      </c>
      <c r="S530" s="164"/>
      <c r="T530" s="74"/>
      <c r="U530" s="71"/>
    </row>
    <row r="531" spans="1:21" s="142" customFormat="1" ht="17.100000000000001" customHeight="1">
      <c r="A531" s="94">
        <v>42</v>
      </c>
      <c r="B531" s="76" t="s">
        <v>7313</v>
      </c>
      <c r="C531" s="76" t="s">
        <v>7375</v>
      </c>
      <c r="D531" s="48" t="s">
        <v>7376</v>
      </c>
      <c r="E531" s="48" t="s">
        <v>90</v>
      </c>
      <c r="F531" s="48" t="s">
        <v>278</v>
      </c>
      <c r="G531" s="48">
        <v>2010</v>
      </c>
      <c r="H531" s="48" t="s">
        <v>7377</v>
      </c>
      <c r="I531" s="48" t="s">
        <v>7378</v>
      </c>
      <c r="J531" s="48" t="s">
        <v>7379</v>
      </c>
      <c r="K531" s="48" t="s">
        <v>94</v>
      </c>
      <c r="L531" s="159">
        <v>1085</v>
      </c>
      <c r="M531" s="159">
        <v>12209</v>
      </c>
      <c r="N531" s="159">
        <v>68457</v>
      </c>
      <c r="O531" s="159">
        <v>10986</v>
      </c>
      <c r="P531" s="164">
        <f t="shared" si="26"/>
        <v>79443</v>
      </c>
      <c r="Q531" s="159" t="s">
        <v>49</v>
      </c>
      <c r="R531" s="159" t="s">
        <v>7380</v>
      </c>
      <c r="S531" s="164"/>
      <c r="T531" s="74"/>
      <c r="U531" s="71"/>
    </row>
    <row r="532" spans="1:21" s="142" customFormat="1" ht="17.100000000000001" customHeight="1">
      <c r="A532" s="94">
        <v>43</v>
      </c>
      <c r="B532" s="104" t="s">
        <v>7313</v>
      </c>
      <c r="C532" s="104" t="s">
        <v>7381</v>
      </c>
      <c r="D532" s="104" t="s">
        <v>7382</v>
      </c>
      <c r="E532" s="104" t="s">
        <v>90</v>
      </c>
      <c r="F532" s="104" t="s">
        <v>278</v>
      </c>
      <c r="G532" s="104">
        <v>1991</v>
      </c>
      <c r="H532" s="104" t="s">
        <v>7383</v>
      </c>
      <c r="I532" s="104" t="s">
        <v>7384</v>
      </c>
      <c r="J532" s="104" t="s">
        <v>7385</v>
      </c>
      <c r="K532" s="104" t="s">
        <v>94</v>
      </c>
      <c r="L532" s="164">
        <v>423</v>
      </c>
      <c r="M532" s="164">
        <v>7795</v>
      </c>
      <c r="N532" s="164">
        <v>11736</v>
      </c>
      <c r="O532" s="164">
        <v>53708</v>
      </c>
      <c r="P532" s="164">
        <f t="shared" si="26"/>
        <v>65444</v>
      </c>
      <c r="Q532" s="164" t="s">
        <v>49</v>
      </c>
      <c r="R532" s="164" t="s">
        <v>7386</v>
      </c>
      <c r="S532" s="164"/>
      <c r="T532" s="74"/>
      <c r="U532" s="71"/>
    </row>
    <row r="533" spans="1:21" s="142" customFormat="1" ht="17.100000000000001" customHeight="1">
      <c r="A533" s="94">
        <v>44</v>
      </c>
      <c r="B533" s="104" t="s">
        <v>7313</v>
      </c>
      <c r="C533" s="104" t="s">
        <v>7381</v>
      </c>
      <c r="D533" s="104" t="s">
        <v>7387</v>
      </c>
      <c r="E533" s="104" t="s">
        <v>90</v>
      </c>
      <c r="F533" s="104" t="s">
        <v>278</v>
      </c>
      <c r="G533" s="104">
        <v>1998</v>
      </c>
      <c r="H533" s="104" t="s">
        <v>7383</v>
      </c>
      <c r="I533" s="104" t="s">
        <v>7388</v>
      </c>
      <c r="J533" s="104" t="s">
        <v>7389</v>
      </c>
      <c r="K533" s="104" t="s">
        <v>94</v>
      </c>
      <c r="L533" s="164">
        <v>971.67</v>
      </c>
      <c r="M533" s="164">
        <v>11510</v>
      </c>
      <c r="N533" s="164">
        <v>145313</v>
      </c>
      <c r="O533" s="164">
        <v>78636</v>
      </c>
      <c r="P533" s="164">
        <f>N533+O533</f>
        <v>223949</v>
      </c>
      <c r="Q533" s="164" t="s">
        <v>49</v>
      </c>
      <c r="R533" s="164" t="s">
        <v>7319</v>
      </c>
      <c r="S533" s="159"/>
      <c r="T533" s="74"/>
      <c r="U533" s="270"/>
    </row>
    <row r="534" spans="1:21" s="142" customFormat="1" ht="17.100000000000001" customHeight="1">
      <c r="A534" s="94">
        <v>45</v>
      </c>
      <c r="B534" s="114" t="s">
        <v>81</v>
      </c>
      <c r="C534" s="114" t="s">
        <v>7390</v>
      </c>
      <c r="D534" s="74" t="s">
        <v>7391</v>
      </c>
      <c r="E534" s="104" t="s">
        <v>90</v>
      </c>
      <c r="F534" s="104" t="s">
        <v>278</v>
      </c>
      <c r="G534" s="65">
        <v>1993</v>
      </c>
      <c r="H534" s="114" t="s">
        <v>7392</v>
      </c>
      <c r="I534" s="114" t="s">
        <v>7393</v>
      </c>
      <c r="J534" s="65" t="s">
        <v>7394</v>
      </c>
      <c r="K534" s="104" t="s">
        <v>94</v>
      </c>
      <c r="L534" s="162">
        <v>1202</v>
      </c>
      <c r="M534" s="162">
        <v>11456</v>
      </c>
      <c r="N534" s="162">
        <v>148343</v>
      </c>
      <c r="O534" s="162">
        <v>51552</v>
      </c>
      <c r="P534" s="164">
        <f t="shared" ref="P534:P537" si="27">N534+O534</f>
        <v>199895</v>
      </c>
      <c r="Q534" s="130" t="s">
        <v>49</v>
      </c>
      <c r="R534" s="271" t="s">
        <v>7395</v>
      </c>
      <c r="S534" s="159"/>
      <c r="T534" s="74"/>
      <c r="U534" s="270"/>
    </row>
    <row r="535" spans="1:21" s="142" customFormat="1" ht="17.100000000000001" customHeight="1">
      <c r="A535" s="94">
        <v>46</v>
      </c>
      <c r="B535" s="114" t="s">
        <v>81</v>
      </c>
      <c r="C535" s="114" t="s">
        <v>7396</v>
      </c>
      <c r="D535" s="74" t="s">
        <v>7397</v>
      </c>
      <c r="E535" s="104" t="s">
        <v>90</v>
      </c>
      <c r="F535" s="104" t="s">
        <v>1831</v>
      </c>
      <c r="G535" s="65">
        <v>2004</v>
      </c>
      <c r="H535" s="114" t="s">
        <v>7398</v>
      </c>
      <c r="I535" s="114" t="s">
        <v>7399</v>
      </c>
      <c r="J535" s="65" t="s">
        <v>7400</v>
      </c>
      <c r="K535" s="104" t="s">
        <v>94</v>
      </c>
      <c r="L535" s="162">
        <v>2506</v>
      </c>
      <c r="M535" s="162">
        <v>19004</v>
      </c>
      <c r="N535" s="162">
        <v>499729</v>
      </c>
      <c r="O535" s="162">
        <v>244702</v>
      </c>
      <c r="P535" s="164">
        <f t="shared" si="27"/>
        <v>744431</v>
      </c>
      <c r="Q535" s="130" t="s">
        <v>49</v>
      </c>
      <c r="R535" s="271" t="s">
        <v>7401</v>
      </c>
      <c r="S535" s="159"/>
      <c r="T535" s="74"/>
      <c r="U535" s="270"/>
    </row>
    <row r="536" spans="1:21" s="142" customFormat="1" ht="17.100000000000001" customHeight="1">
      <c r="A536" s="94">
        <v>47</v>
      </c>
      <c r="B536" s="114" t="s">
        <v>81</v>
      </c>
      <c r="C536" s="114" t="s">
        <v>7203</v>
      </c>
      <c r="D536" s="74" t="s">
        <v>7402</v>
      </c>
      <c r="E536" s="104" t="s">
        <v>90</v>
      </c>
      <c r="F536" s="104" t="s">
        <v>278</v>
      </c>
      <c r="G536" s="65">
        <v>1997</v>
      </c>
      <c r="H536" s="114" t="s">
        <v>7403</v>
      </c>
      <c r="I536" s="114" t="s">
        <v>7292</v>
      </c>
      <c r="J536" s="114" t="s">
        <v>7404</v>
      </c>
      <c r="K536" s="104" t="s">
        <v>94</v>
      </c>
      <c r="L536" s="162">
        <v>931</v>
      </c>
      <c r="M536" s="162">
        <v>12005</v>
      </c>
      <c r="N536" s="162">
        <v>226433</v>
      </c>
      <c r="O536" s="162">
        <v>54023</v>
      </c>
      <c r="P536" s="164">
        <f t="shared" si="27"/>
        <v>280456</v>
      </c>
      <c r="Q536" s="130" t="s">
        <v>49</v>
      </c>
      <c r="R536" s="271" t="s">
        <v>7405</v>
      </c>
      <c r="S536" s="159"/>
      <c r="T536" s="74"/>
      <c r="U536" s="270"/>
    </row>
    <row r="537" spans="1:21" s="142" customFormat="1" ht="17.100000000000001" customHeight="1">
      <c r="A537" s="94">
        <v>48</v>
      </c>
      <c r="B537" s="114" t="s">
        <v>81</v>
      </c>
      <c r="C537" s="114" t="s">
        <v>7203</v>
      </c>
      <c r="D537" s="74" t="s">
        <v>7406</v>
      </c>
      <c r="E537" s="104" t="s">
        <v>90</v>
      </c>
      <c r="F537" s="104" t="s">
        <v>278</v>
      </c>
      <c r="G537" s="65">
        <v>2006</v>
      </c>
      <c r="H537" s="114" t="s">
        <v>7403</v>
      </c>
      <c r="I537" s="114" t="s">
        <v>7253</v>
      </c>
      <c r="J537" s="65" t="s">
        <v>7407</v>
      </c>
      <c r="K537" s="104" t="s">
        <v>94</v>
      </c>
      <c r="L537" s="162">
        <v>1119</v>
      </c>
      <c r="M537" s="162">
        <v>16326</v>
      </c>
      <c r="N537" s="162">
        <v>279847</v>
      </c>
      <c r="O537" s="162">
        <v>86216</v>
      </c>
      <c r="P537" s="164">
        <f t="shared" si="27"/>
        <v>366063</v>
      </c>
      <c r="Q537" s="130" t="s">
        <v>49</v>
      </c>
      <c r="R537" s="271" t="s">
        <v>7408</v>
      </c>
      <c r="S537" s="159"/>
      <c r="T537" s="74"/>
      <c r="U537" s="270"/>
    </row>
    <row r="538" spans="1:21" s="142" customFormat="1" ht="17.100000000000001" customHeight="1">
      <c r="A538" s="87" t="s">
        <v>7409</v>
      </c>
      <c r="B538" s="88"/>
      <c r="C538" s="88"/>
      <c r="D538" s="88"/>
      <c r="E538" s="88"/>
      <c r="F538" s="88"/>
      <c r="G538" s="88"/>
      <c r="H538" s="88">
        <f>COUNTA(H490:H537)</f>
        <v>48</v>
      </c>
      <c r="I538" s="88"/>
      <c r="J538" s="88"/>
      <c r="K538" s="88"/>
      <c r="L538" s="90">
        <f>SUM(L490:L537)</f>
        <v>106521.04000000001</v>
      </c>
      <c r="M538" s="90">
        <f t="shared" ref="M538:P538" si="28">SUM(M490:M537)</f>
        <v>789315.7</v>
      </c>
      <c r="N538" s="90">
        <f t="shared" si="28"/>
        <v>81939502</v>
      </c>
      <c r="O538" s="90">
        <f t="shared" si="28"/>
        <v>17435032</v>
      </c>
      <c r="P538" s="90">
        <f t="shared" si="28"/>
        <v>99374534</v>
      </c>
      <c r="Q538" s="88">
        <f>COUNTA(Q490:Q537)</f>
        <v>39</v>
      </c>
      <c r="R538" s="90"/>
      <c r="S538" s="88">
        <f>COUNTA(S490:S537)</f>
        <v>9</v>
      </c>
      <c r="T538" s="90"/>
      <c r="U538" s="90"/>
    </row>
    <row r="539" spans="1:21" s="142" customFormat="1" ht="17.100000000000001" customHeight="1">
      <c r="A539" s="50">
        <v>1</v>
      </c>
      <c r="B539" s="74" t="s">
        <v>4920</v>
      </c>
      <c r="C539" s="72" t="s">
        <v>4921</v>
      </c>
      <c r="D539" s="81" t="s">
        <v>4922</v>
      </c>
      <c r="E539" s="74" t="s">
        <v>1124</v>
      </c>
      <c r="F539" s="72" t="s">
        <v>48</v>
      </c>
      <c r="G539" s="72">
        <v>2013</v>
      </c>
      <c r="H539" s="72" t="s">
        <v>4921</v>
      </c>
      <c r="I539" s="72" t="s">
        <v>4923</v>
      </c>
      <c r="J539" s="72" t="s">
        <v>4924</v>
      </c>
      <c r="K539" s="72" t="s">
        <v>343</v>
      </c>
      <c r="L539" s="225">
        <v>1153</v>
      </c>
      <c r="M539" s="225">
        <v>7330</v>
      </c>
      <c r="N539" s="153">
        <v>252466</v>
      </c>
      <c r="O539" s="153">
        <v>135756</v>
      </c>
      <c r="P539" s="153">
        <f>SUM(N539:O539)</f>
        <v>388222</v>
      </c>
      <c r="Q539" s="50"/>
      <c r="R539" s="50"/>
      <c r="S539" s="165" t="s">
        <v>4925</v>
      </c>
      <c r="T539" s="50" t="s">
        <v>4926</v>
      </c>
      <c r="U539" s="186" t="s">
        <v>4927</v>
      </c>
    </row>
    <row r="540" spans="1:21" s="142" customFormat="1" ht="17.100000000000001" customHeight="1">
      <c r="A540" s="50">
        <v>2</v>
      </c>
      <c r="B540" s="74" t="s">
        <v>4920</v>
      </c>
      <c r="C540" s="50" t="s">
        <v>4921</v>
      </c>
      <c r="D540" s="72" t="s">
        <v>4928</v>
      </c>
      <c r="E540" s="74" t="s">
        <v>1124</v>
      </c>
      <c r="F540" s="72" t="s">
        <v>278</v>
      </c>
      <c r="G540" s="72">
        <v>2020</v>
      </c>
      <c r="H540" s="72" t="s">
        <v>4921</v>
      </c>
      <c r="I540" s="72" t="s">
        <v>4929</v>
      </c>
      <c r="J540" s="72" t="s">
        <v>4930</v>
      </c>
      <c r="K540" s="72" t="s">
        <v>178</v>
      </c>
      <c r="L540" s="225">
        <v>641.1</v>
      </c>
      <c r="M540" s="225">
        <v>0</v>
      </c>
      <c r="N540" s="153">
        <v>365563</v>
      </c>
      <c r="O540" s="153">
        <v>0</v>
      </c>
      <c r="P540" s="153">
        <f t="shared" ref="P540:P603" si="29">SUM(N540:O540)</f>
        <v>365563</v>
      </c>
      <c r="Q540" s="50"/>
      <c r="R540" s="50"/>
      <c r="S540" s="165" t="s">
        <v>4925</v>
      </c>
      <c r="T540" s="50" t="s">
        <v>4931</v>
      </c>
      <c r="U540" s="186" t="s">
        <v>4932</v>
      </c>
    </row>
    <row r="541" spans="1:21" s="142" customFormat="1" ht="17.100000000000001" customHeight="1">
      <c r="A541" s="50">
        <v>3</v>
      </c>
      <c r="B541" s="74" t="s">
        <v>4920</v>
      </c>
      <c r="C541" s="50" t="s">
        <v>4933</v>
      </c>
      <c r="D541" s="72" t="s">
        <v>4934</v>
      </c>
      <c r="E541" s="74" t="s">
        <v>1124</v>
      </c>
      <c r="F541" s="72" t="s">
        <v>278</v>
      </c>
      <c r="G541" s="72">
        <v>1999</v>
      </c>
      <c r="H541" s="72" t="s">
        <v>4933</v>
      </c>
      <c r="I541" s="72" t="s">
        <v>4935</v>
      </c>
      <c r="J541" s="72" t="s">
        <v>4936</v>
      </c>
      <c r="K541" s="72" t="s">
        <v>186</v>
      </c>
      <c r="L541" s="225">
        <v>0</v>
      </c>
      <c r="M541" s="225">
        <v>13929</v>
      </c>
      <c r="N541" s="153">
        <v>0</v>
      </c>
      <c r="O541" s="153">
        <v>56959</v>
      </c>
      <c r="P541" s="153">
        <f t="shared" si="29"/>
        <v>56959</v>
      </c>
      <c r="Q541" s="50"/>
      <c r="R541" s="50"/>
      <c r="S541" s="165" t="s">
        <v>193</v>
      </c>
      <c r="T541" s="50" t="s">
        <v>4937</v>
      </c>
      <c r="U541" s="186" t="s">
        <v>4938</v>
      </c>
    </row>
    <row r="542" spans="1:21" s="142" customFormat="1" ht="17.100000000000001" customHeight="1">
      <c r="A542" s="50">
        <v>4</v>
      </c>
      <c r="B542" s="74" t="s">
        <v>4920</v>
      </c>
      <c r="C542" s="50" t="s">
        <v>4933</v>
      </c>
      <c r="D542" s="72" t="s">
        <v>4939</v>
      </c>
      <c r="E542" s="74" t="s">
        <v>1124</v>
      </c>
      <c r="F542" s="72" t="s">
        <v>278</v>
      </c>
      <c r="G542" s="72">
        <v>2011</v>
      </c>
      <c r="H542" s="72" t="s">
        <v>4933</v>
      </c>
      <c r="I542" s="72" t="s">
        <v>4940</v>
      </c>
      <c r="J542" s="72" t="s">
        <v>4941</v>
      </c>
      <c r="K542" s="72" t="s">
        <v>94</v>
      </c>
      <c r="L542" s="225">
        <v>1643.94</v>
      </c>
      <c r="M542" s="225">
        <v>23459</v>
      </c>
      <c r="N542" s="153">
        <v>374550</v>
      </c>
      <c r="O542" s="153">
        <v>209613</v>
      </c>
      <c r="P542" s="153">
        <f t="shared" si="29"/>
        <v>584163</v>
      </c>
      <c r="Q542" s="50"/>
      <c r="R542" s="50"/>
      <c r="S542" s="165" t="s">
        <v>910</v>
      </c>
      <c r="T542" s="50" t="s">
        <v>4942</v>
      </c>
      <c r="U542" s="81" t="s">
        <v>4943</v>
      </c>
    </row>
    <row r="543" spans="1:21" s="476" customFormat="1" ht="17.100000000000001" customHeight="1">
      <c r="A543" s="81">
        <v>5</v>
      </c>
      <c r="B543" s="74" t="s">
        <v>4920</v>
      </c>
      <c r="C543" s="81" t="s">
        <v>4933</v>
      </c>
      <c r="D543" s="81" t="s">
        <v>4944</v>
      </c>
      <c r="E543" s="74" t="s">
        <v>1124</v>
      </c>
      <c r="F543" s="81" t="s">
        <v>278</v>
      </c>
      <c r="G543" s="81">
        <v>2014</v>
      </c>
      <c r="H543" s="81" t="s">
        <v>4933</v>
      </c>
      <c r="I543" s="81" t="s">
        <v>4945</v>
      </c>
      <c r="J543" s="81" t="s">
        <v>4946</v>
      </c>
      <c r="K543" s="81" t="s">
        <v>178</v>
      </c>
      <c r="L543" s="475">
        <v>214.04</v>
      </c>
      <c r="M543" s="475">
        <v>4033</v>
      </c>
      <c r="N543" s="151">
        <v>17208</v>
      </c>
      <c r="O543" s="151">
        <v>13787</v>
      </c>
      <c r="P543" s="151">
        <f t="shared" si="29"/>
        <v>30995</v>
      </c>
      <c r="Q543" s="81"/>
      <c r="R543" s="81"/>
      <c r="S543" s="182" t="s">
        <v>193</v>
      </c>
      <c r="T543" s="81" t="s">
        <v>4937</v>
      </c>
      <c r="U543" s="81" t="s">
        <v>4947</v>
      </c>
    </row>
    <row r="544" spans="1:21" s="476" customFormat="1" ht="17.100000000000001" customHeight="1">
      <c r="A544" s="81">
        <v>6</v>
      </c>
      <c r="B544" s="74" t="s">
        <v>4920</v>
      </c>
      <c r="C544" s="81" t="s">
        <v>4933</v>
      </c>
      <c r="D544" s="81" t="s">
        <v>4948</v>
      </c>
      <c r="E544" s="74" t="s">
        <v>1124</v>
      </c>
      <c r="F544" s="81" t="s">
        <v>278</v>
      </c>
      <c r="G544" s="81">
        <v>2011</v>
      </c>
      <c r="H544" s="81" t="s">
        <v>4933</v>
      </c>
      <c r="I544" s="81" t="s">
        <v>4949</v>
      </c>
      <c r="J544" s="81" t="s">
        <v>4950</v>
      </c>
      <c r="K544" s="81" t="s">
        <v>94</v>
      </c>
      <c r="L544" s="475">
        <v>451.2</v>
      </c>
      <c r="M544" s="475">
        <v>9327</v>
      </c>
      <c r="N544" s="151">
        <v>93116</v>
      </c>
      <c r="O544" s="151">
        <v>124049</v>
      </c>
      <c r="P544" s="151">
        <f t="shared" si="29"/>
        <v>217165</v>
      </c>
      <c r="Q544" s="81"/>
      <c r="R544" s="81"/>
      <c r="S544" s="182" t="s">
        <v>910</v>
      </c>
      <c r="T544" s="81" t="s">
        <v>4937</v>
      </c>
      <c r="U544" s="81" t="s">
        <v>4951</v>
      </c>
    </row>
    <row r="545" spans="1:21" s="476" customFormat="1" ht="17.100000000000001" customHeight="1">
      <c r="A545" s="81">
        <v>7</v>
      </c>
      <c r="B545" s="74" t="s">
        <v>4920</v>
      </c>
      <c r="C545" s="81" t="s">
        <v>4952</v>
      </c>
      <c r="D545" s="81" t="s">
        <v>4953</v>
      </c>
      <c r="E545" s="74" t="s">
        <v>1124</v>
      </c>
      <c r="F545" s="81" t="s">
        <v>278</v>
      </c>
      <c r="G545" s="81">
        <v>2014</v>
      </c>
      <c r="H545" s="81" t="s">
        <v>4933</v>
      </c>
      <c r="I545" s="81" t="s">
        <v>4949</v>
      </c>
      <c r="J545" s="81" t="s">
        <v>4954</v>
      </c>
      <c r="K545" s="81" t="s">
        <v>178</v>
      </c>
      <c r="L545" s="475">
        <v>1617</v>
      </c>
      <c r="M545" s="475">
        <v>22864</v>
      </c>
      <c r="N545" s="151">
        <v>421079</v>
      </c>
      <c r="O545" s="151">
        <v>115869</v>
      </c>
      <c r="P545" s="151">
        <f t="shared" si="29"/>
        <v>536948</v>
      </c>
      <c r="Q545" s="81"/>
      <c r="R545" s="81"/>
      <c r="S545" s="182" t="s">
        <v>910</v>
      </c>
      <c r="T545" s="81" t="s">
        <v>4937</v>
      </c>
      <c r="U545" s="81" t="s">
        <v>4955</v>
      </c>
    </row>
    <row r="546" spans="1:21" s="476" customFormat="1" ht="17.100000000000001" customHeight="1">
      <c r="A546" s="81">
        <v>8</v>
      </c>
      <c r="B546" s="74" t="s">
        <v>4920</v>
      </c>
      <c r="C546" s="81" t="s">
        <v>4952</v>
      </c>
      <c r="D546" s="81" t="s">
        <v>4956</v>
      </c>
      <c r="E546" s="74" t="s">
        <v>90</v>
      </c>
      <c r="F546" s="81" t="s">
        <v>278</v>
      </c>
      <c r="G546" s="81">
        <v>2000</v>
      </c>
      <c r="H546" s="81" t="s">
        <v>4933</v>
      </c>
      <c r="I546" s="81" t="s">
        <v>4957</v>
      </c>
      <c r="J546" s="81" t="s">
        <v>4958</v>
      </c>
      <c r="K546" s="81" t="s">
        <v>178</v>
      </c>
      <c r="L546" s="475">
        <v>1600</v>
      </c>
      <c r="M546" s="475">
        <v>11203</v>
      </c>
      <c r="N546" s="151">
        <v>134785</v>
      </c>
      <c r="O546" s="151">
        <v>112649</v>
      </c>
      <c r="P546" s="151">
        <f t="shared" si="29"/>
        <v>247434</v>
      </c>
      <c r="Q546" s="81"/>
      <c r="R546" s="81"/>
      <c r="S546" s="182" t="s">
        <v>910</v>
      </c>
      <c r="T546" s="81" t="s">
        <v>4959</v>
      </c>
      <c r="U546" s="81" t="s">
        <v>4955</v>
      </c>
    </row>
    <row r="547" spans="1:21" s="476" customFormat="1" ht="17.100000000000001" customHeight="1">
      <c r="A547" s="81">
        <v>9</v>
      </c>
      <c r="B547" s="74" t="s">
        <v>4920</v>
      </c>
      <c r="C547" s="81" t="s">
        <v>4960</v>
      </c>
      <c r="D547" s="81" t="s">
        <v>4961</v>
      </c>
      <c r="E547" s="74" t="s">
        <v>90</v>
      </c>
      <c r="F547" s="81" t="s">
        <v>1831</v>
      </c>
      <c r="G547" s="81">
        <v>2013</v>
      </c>
      <c r="H547" s="81" t="s">
        <v>4960</v>
      </c>
      <c r="I547" s="81" t="s">
        <v>4962</v>
      </c>
      <c r="J547" s="81" t="s">
        <v>4963</v>
      </c>
      <c r="K547" s="81" t="s">
        <v>94</v>
      </c>
      <c r="L547" s="475">
        <v>3056.26</v>
      </c>
      <c r="M547" s="475">
        <v>15210</v>
      </c>
      <c r="N547" s="151">
        <v>1655297</v>
      </c>
      <c r="O547" s="151">
        <v>112986</v>
      </c>
      <c r="P547" s="151">
        <f t="shared" si="29"/>
        <v>1768283</v>
      </c>
      <c r="Q547" s="81"/>
      <c r="R547" s="81"/>
      <c r="S547" s="182" t="s">
        <v>910</v>
      </c>
      <c r="T547" s="81" t="s">
        <v>4964</v>
      </c>
      <c r="U547" s="151" t="s">
        <v>4965</v>
      </c>
    </row>
    <row r="548" spans="1:21" s="476" customFormat="1" ht="17.100000000000001" customHeight="1">
      <c r="A548" s="81">
        <v>10</v>
      </c>
      <c r="B548" s="74" t="s">
        <v>4920</v>
      </c>
      <c r="C548" s="81" t="s">
        <v>4966</v>
      </c>
      <c r="D548" s="81" t="s">
        <v>4967</v>
      </c>
      <c r="E548" s="74" t="s">
        <v>90</v>
      </c>
      <c r="F548" s="81" t="s">
        <v>278</v>
      </c>
      <c r="G548" s="81">
        <v>1999</v>
      </c>
      <c r="H548" s="81" t="s">
        <v>4960</v>
      </c>
      <c r="I548" s="81" t="s">
        <v>4968</v>
      </c>
      <c r="J548" s="81" t="s">
        <v>4969</v>
      </c>
      <c r="K548" s="81" t="s">
        <v>343</v>
      </c>
      <c r="L548" s="475">
        <v>1058</v>
      </c>
      <c r="M548" s="475">
        <v>13474</v>
      </c>
      <c r="N548" s="151">
        <v>151418</v>
      </c>
      <c r="O548" s="151">
        <v>106478</v>
      </c>
      <c r="P548" s="151">
        <f t="shared" si="29"/>
        <v>257896</v>
      </c>
      <c r="Q548" s="81"/>
      <c r="R548" s="81"/>
      <c r="S548" s="182" t="s">
        <v>910</v>
      </c>
      <c r="T548" s="81" t="s">
        <v>4970</v>
      </c>
      <c r="U548" s="151" t="s">
        <v>4971</v>
      </c>
    </row>
    <row r="549" spans="1:21" s="476" customFormat="1" ht="17.100000000000001" customHeight="1">
      <c r="A549" s="81">
        <v>11</v>
      </c>
      <c r="B549" s="74" t="s">
        <v>4920</v>
      </c>
      <c r="C549" s="81" t="s">
        <v>4972</v>
      </c>
      <c r="D549" s="81" t="s">
        <v>4973</v>
      </c>
      <c r="E549" s="74" t="s">
        <v>1124</v>
      </c>
      <c r="F549" s="81" t="s">
        <v>278</v>
      </c>
      <c r="G549" s="81">
        <v>2017</v>
      </c>
      <c r="H549" s="81" t="s">
        <v>4972</v>
      </c>
      <c r="I549" s="81" t="s">
        <v>4974</v>
      </c>
      <c r="J549" s="81" t="s">
        <v>4975</v>
      </c>
      <c r="K549" s="81" t="s">
        <v>94</v>
      </c>
      <c r="L549" s="475">
        <v>796.25</v>
      </c>
      <c r="M549" s="475">
        <v>6743.2</v>
      </c>
      <c r="N549" s="151">
        <v>227921</v>
      </c>
      <c r="O549" s="151">
        <v>80814</v>
      </c>
      <c r="P549" s="151">
        <f t="shared" si="29"/>
        <v>308735</v>
      </c>
      <c r="Q549" s="81"/>
      <c r="R549" s="81"/>
      <c r="S549" s="182" t="s">
        <v>510</v>
      </c>
      <c r="T549" s="81" t="s">
        <v>4976</v>
      </c>
      <c r="U549" s="151" t="s">
        <v>4977</v>
      </c>
    </row>
    <row r="550" spans="1:21" s="476" customFormat="1" ht="17.100000000000001" customHeight="1">
      <c r="A550" s="81">
        <v>12</v>
      </c>
      <c r="B550" s="74" t="s">
        <v>4920</v>
      </c>
      <c r="C550" s="81" t="s">
        <v>4978</v>
      </c>
      <c r="D550" s="81" t="s">
        <v>4979</v>
      </c>
      <c r="E550" s="74" t="s">
        <v>1124</v>
      </c>
      <c r="F550" s="81" t="s">
        <v>278</v>
      </c>
      <c r="G550" s="81">
        <v>2011</v>
      </c>
      <c r="H550" s="81" t="s">
        <v>4980</v>
      </c>
      <c r="I550" s="81" t="s">
        <v>4981</v>
      </c>
      <c r="J550" s="81" t="s">
        <v>4982</v>
      </c>
      <c r="K550" s="81" t="s">
        <v>1148</v>
      </c>
      <c r="L550" s="475">
        <v>976.51</v>
      </c>
      <c r="M550" s="475">
        <v>11402</v>
      </c>
      <c r="N550" s="151">
        <v>325164</v>
      </c>
      <c r="O550" s="151">
        <v>316975</v>
      </c>
      <c r="P550" s="151">
        <f t="shared" si="29"/>
        <v>642139</v>
      </c>
      <c r="Q550" s="81"/>
      <c r="R550" s="81"/>
      <c r="S550" s="182" t="s">
        <v>910</v>
      </c>
      <c r="T550" s="81" t="s">
        <v>4983</v>
      </c>
      <c r="U550" s="151" t="s">
        <v>4984</v>
      </c>
    </row>
    <row r="551" spans="1:21" s="476" customFormat="1" ht="17.100000000000001" customHeight="1">
      <c r="A551" s="81">
        <v>13</v>
      </c>
      <c r="B551" s="74" t="s">
        <v>4920</v>
      </c>
      <c r="C551" s="81" t="s">
        <v>4985</v>
      </c>
      <c r="D551" s="81" t="s">
        <v>4986</v>
      </c>
      <c r="E551" s="74" t="s">
        <v>1124</v>
      </c>
      <c r="F551" s="81" t="s">
        <v>278</v>
      </c>
      <c r="G551" s="81">
        <v>1996</v>
      </c>
      <c r="H551" s="81" t="s">
        <v>4985</v>
      </c>
      <c r="I551" s="81" t="s">
        <v>4987</v>
      </c>
      <c r="J551" s="81" t="s">
        <v>4988</v>
      </c>
      <c r="K551" s="81" t="s">
        <v>1148</v>
      </c>
      <c r="L551" s="475">
        <v>900.47</v>
      </c>
      <c r="M551" s="475">
        <v>6966</v>
      </c>
      <c r="N551" s="151">
        <v>91406</v>
      </c>
      <c r="O551" s="151">
        <v>38313</v>
      </c>
      <c r="P551" s="151">
        <f t="shared" si="29"/>
        <v>129719</v>
      </c>
      <c r="Q551" s="81"/>
      <c r="R551" s="81"/>
      <c r="S551" s="182" t="s">
        <v>658</v>
      </c>
      <c r="T551" s="81" t="s">
        <v>4937</v>
      </c>
      <c r="U551" s="151" t="s">
        <v>4989</v>
      </c>
    </row>
    <row r="552" spans="1:21" s="476" customFormat="1" ht="17.100000000000001" customHeight="1">
      <c r="A552" s="81">
        <v>14</v>
      </c>
      <c r="B552" s="74" t="s">
        <v>4920</v>
      </c>
      <c r="C552" s="81" t="s">
        <v>4985</v>
      </c>
      <c r="D552" s="81" t="s">
        <v>4990</v>
      </c>
      <c r="E552" s="74" t="s">
        <v>1124</v>
      </c>
      <c r="F552" s="81" t="s">
        <v>278</v>
      </c>
      <c r="G552" s="81">
        <v>1999</v>
      </c>
      <c r="H552" s="81" t="s">
        <v>4985</v>
      </c>
      <c r="I552" s="81" t="s">
        <v>4991</v>
      </c>
      <c r="J552" s="81" t="s">
        <v>4992</v>
      </c>
      <c r="K552" s="81" t="s">
        <v>1148</v>
      </c>
      <c r="L552" s="475">
        <v>1152.97</v>
      </c>
      <c r="M552" s="475">
        <v>15712</v>
      </c>
      <c r="N552" s="151">
        <v>804808</v>
      </c>
      <c r="O552" s="151">
        <v>90395</v>
      </c>
      <c r="P552" s="151">
        <f t="shared" si="29"/>
        <v>895203</v>
      </c>
      <c r="Q552" s="81"/>
      <c r="R552" s="81"/>
      <c r="S552" s="182" t="s">
        <v>910</v>
      </c>
      <c r="T552" s="81" t="s">
        <v>4937</v>
      </c>
      <c r="U552" s="151" t="s">
        <v>4993</v>
      </c>
    </row>
    <row r="553" spans="1:21" s="476" customFormat="1" ht="17.100000000000001" customHeight="1">
      <c r="A553" s="81">
        <v>15</v>
      </c>
      <c r="B553" s="74" t="s">
        <v>4920</v>
      </c>
      <c r="C553" s="81" t="s">
        <v>4985</v>
      </c>
      <c r="D553" s="81" t="s">
        <v>4994</v>
      </c>
      <c r="E553" s="74" t="s">
        <v>1124</v>
      </c>
      <c r="F553" s="81" t="s">
        <v>278</v>
      </c>
      <c r="G553" s="81">
        <v>1995</v>
      </c>
      <c r="H553" s="81" t="s">
        <v>4985</v>
      </c>
      <c r="I553" s="81" t="s">
        <v>4991</v>
      </c>
      <c r="J553" s="81" t="s">
        <v>4995</v>
      </c>
      <c r="K553" s="81" t="s">
        <v>1148</v>
      </c>
      <c r="L553" s="475">
        <v>360</v>
      </c>
      <c r="M553" s="475">
        <v>6787</v>
      </c>
      <c r="N553" s="151">
        <v>70086</v>
      </c>
      <c r="O553" s="151">
        <v>13939</v>
      </c>
      <c r="P553" s="151">
        <f t="shared" si="29"/>
        <v>84025</v>
      </c>
      <c r="Q553" s="81"/>
      <c r="R553" s="81"/>
      <c r="S553" s="182" t="s">
        <v>910</v>
      </c>
      <c r="T553" s="81" t="s">
        <v>4937</v>
      </c>
      <c r="U553" s="81" t="s">
        <v>4996</v>
      </c>
    </row>
    <row r="554" spans="1:21" s="476" customFormat="1" ht="17.100000000000001" customHeight="1">
      <c r="A554" s="81">
        <v>16</v>
      </c>
      <c r="B554" s="74" t="s">
        <v>4920</v>
      </c>
      <c r="C554" s="81" t="s">
        <v>4985</v>
      </c>
      <c r="D554" s="81" t="s">
        <v>4997</v>
      </c>
      <c r="E554" s="74" t="s">
        <v>1124</v>
      </c>
      <c r="F554" s="81" t="s">
        <v>278</v>
      </c>
      <c r="G554" s="81">
        <v>1992</v>
      </c>
      <c r="H554" s="81" t="s">
        <v>4985</v>
      </c>
      <c r="I554" s="81" t="s">
        <v>4998</v>
      </c>
      <c r="J554" s="81" t="s">
        <v>4999</v>
      </c>
      <c r="K554" s="81" t="s">
        <v>1148</v>
      </c>
      <c r="L554" s="475">
        <v>376</v>
      </c>
      <c r="M554" s="475">
        <v>5396</v>
      </c>
      <c r="N554" s="151">
        <v>7762</v>
      </c>
      <c r="O554" s="151">
        <v>18483</v>
      </c>
      <c r="P554" s="151">
        <f t="shared" si="29"/>
        <v>26245</v>
      </c>
      <c r="Q554" s="81"/>
      <c r="R554" s="81"/>
      <c r="S554" s="182" t="s">
        <v>1214</v>
      </c>
      <c r="T554" s="81" t="s">
        <v>5000</v>
      </c>
      <c r="U554" s="151" t="s">
        <v>5001</v>
      </c>
    </row>
    <row r="555" spans="1:21" s="476" customFormat="1" ht="17.100000000000001" customHeight="1">
      <c r="A555" s="81">
        <v>17</v>
      </c>
      <c r="B555" s="74" t="s">
        <v>4920</v>
      </c>
      <c r="C555" s="81" t="s">
        <v>4985</v>
      </c>
      <c r="D555" s="81" t="s">
        <v>5002</v>
      </c>
      <c r="E555" s="74" t="s">
        <v>1124</v>
      </c>
      <c r="F555" s="81" t="s">
        <v>278</v>
      </c>
      <c r="G555" s="81">
        <v>2004</v>
      </c>
      <c r="H555" s="81" t="s">
        <v>4985</v>
      </c>
      <c r="I555" s="81" t="s">
        <v>5003</v>
      </c>
      <c r="J555" s="81" t="s">
        <v>5004</v>
      </c>
      <c r="K555" s="81" t="s">
        <v>1148</v>
      </c>
      <c r="L555" s="475">
        <v>875.8</v>
      </c>
      <c r="M555" s="475">
        <v>11751</v>
      </c>
      <c r="N555" s="151">
        <v>205522</v>
      </c>
      <c r="O555" s="151">
        <v>35218</v>
      </c>
      <c r="P555" s="151">
        <f t="shared" si="29"/>
        <v>240740</v>
      </c>
      <c r="Q555" s="81"/>
      <c r="R555" s="81"/>
      <c r="S555" s="182" t="s">
        <v>910</v>
      </c>
      <c r="T555" s="81" t="s">
        <v>5005</v>
      </c>
      <c r="U555" s="151" t="s">
        <v>5006</v>
      </c>
    </row>
    <row r="556" spans="1:21" s="476" customFormat="1" ht="17.100000000000001" customHeight="1">
      <c r="A556" s="81">
        <v>18</v>
      </c>
      <c r="B556" s="74" t="s">
        <v>4920</v>
      </c>
      <c r="C556" s="81" t="s">
        <v>5007</v>
      </c>
      <c r="D556" s="81" t="s">
        <v>5008</v>
      </c>
      <c r="E556" s="74" t="s">
        <v>1124</v>
      </c>
      <c r="F556" s="81" t="s">
        <v>278</v>
      </c>
      <c r="G556" s="81">
        <v>2000</v>
      </c>
      <c r="H556" s="81" t="s">
        <v>5009</v>
      </c>
      <c r="I556" s="81" t="s">
        <v>5010</v>
      </c>
      <c r="J556" s="81" t="s">
        <v>5011</v>
      </c>
      <c r="K556" s="81" t="s">
        <v>178</v>
      </c>
      <c r="L556" s="475">
        <v>217</v>
      </c>
      <c r="M556" s="475">
        <v>1947</v>
      </c>
      <c r="N556" s="151">
        <v>24440</v>
      </c>
      <c r="O556" s="151">
        <v>2119</v>
      </c>
      <c r="P556" s="151">
        <f t="shared" si="29"/>
        <v>26559</v>
      </c>
      <c r="Q556" s="81"/>
      <c r="R556" s="81"/>
      <c r="S556" s="182" t="s">
        <v>910</v>
      </c>
      <c r="T556" s="81" t="s">
        <v>4983</v>
      </c>
      <c r="U556" s="151" t="s">
        <v>5012</v>
      </c>
    </row>
    <row r="557" spans="1:21" s="476" customFormat="1" ht="17.100000000000001" customHeight="1">
      <c r="A557" s="81">
        <v>19</v>
      </c>
      <c r="B557" s="74" t="s">
        <v>4920</v>
      </c>
      <c r="C557" s="81" t="s">
        <v>5013</v>
      </c>
      <c r="D557" s="81" t="s">
        <v>5014</v>
      </c>
      <c r="E557" s="74" t="s">
        <v>1124</v>
      </c>
      <c r="F557" s="81" t="s">
        <v>278</v>
      </c>
      <c r="G557" s="81">
        <v>1995</v>
      </c>
      <c r="H557" s="81" t="s">
        <v>5015</v>
      </c>
      <c r="I557" s="81" t="s">
        <v>5016</v>
      </c>
      <c r="J557" s="81" t="s">
        <v>5017</v>
      </c>
      <c r="K557" s="81" t="s">
        <v>1148</v>
      </c>
      <c r="L557" s="475">
        <v>639</v>
      </c>
      <c r="M557" s="475">
        <v>98475</v>
      </c>
      <c r="N557" s="151">
        <v>60006</v>
      </c>
      <c r="O557" s="151">
        <v>92183</v>
      </c>
      <c r="P557" s="151">
        <f t="shared" si="29"/>
        <v>152189</v>
      </c>
      <c r="Q557" s="81"/>
      <c r="R557" s="81"/>
      <c r="S557" s="182" t="s">
        <v>510</v>
      </c>
      <c r="T557" s="81" t="s">
        <v>4983</v>
      </c>
      <c r="U557" s="81" t="s">
        <v>5018</v>
      </c>
    </row>
    <row r="558" spans="1:21" s="476" customFormat="1" ht="17.100000000000001" customHeight="1">
      <c r="A558" s="81">
        <v>20</v>
      </c>
      <c r="B558" s="74" t="s">
        <v>4920</v>
      </c>
      <c r="C558" s="81" t="s">
        <v>5013</v>
      </c>
      <c r="D558" s="81" t="s">
        <v>5019</v>
      </c>
      <c r="E558" s="74" t="s">
        <v>90</v>
      </c>
      <c r="F558" s="81" t="s">
        <v>1287</v>
      </c>
      <c r="G558" s="81">
        <v>2002</v>
      </c>
      <c r="H558" s="81" t="s">
        <v>5015</v>
      </c>
      <c r="I558" s="81" t="s">
        <v>5020</v>
      </c>
      <c r="J558" s="81" t="s">
        <v>5021</v>
      </c>
      <c r="K558" s="81" t="s">
        <v>1148</v>
      </c>
      <c r="L558" s="475">
        <v>1424</v>
      </c>
      <c r="M558" s="475">
        <v>16909</v>
      </c>
      <c r="N558" s="151">
        <v>129240</v>
      </c>
      <c r="O558" s="151">
        <v>87381</v>
      </c>
      <c r="P558" s="151">
        <f t="shared" si="29"/>
        <v>216621</v>
      </c>
      <c r="Q558" s="81"/>
      <c r="R558" s="81"/>
      <c r="S558" s="182" t="s">
        <v>658</v>
      </c>
      <c r="T558" s="81" t="s">
        <v>4983</v>
      </c>
      <c r="U558" s="81" t="s">
        <v>5022</v>
      </c>
    </row>
    <row r="559" spans="1:21" s="476" customFormat="1" ht="17.100000000000001" customHeight="1">
      <c r="A559" s="81">
        <v>21</v>
      </c>
      <c r="B559" s="74" t="s">
        <v>4920</v>
      </c>
      <c r="C559" s="81" t="s">
        <v>5013</v>
      </c>
      <c r="D559" s="81" t="s">
        <v>5023</v>
      </c>
      <c r="E559" s="74" t="s">
        <v>90</v>
      </c>
      <c r="F559" s="81" t="s">
        <v>278</v>
      </c>
      <c r="G559" s="81">
        <v>1999</v>
      </c>
      <c r="H559" s="81" t="s">
        <v>5015</v>
      </c>
      <c r="I559" s="81" t="s">
        <v>5024</v>
      </c>
      <c r="J559" s="81" t="s">
        <v>5025</v>
      </c>
      <c r="K559" s="81" t="s">
        <v>1148</v>
      </c>
      <c r="L559" s="475" t="s">
        <v>5026</v>
      </c>
      <c r="M559" s="475">
        <v>14223</v>
      </c>
      <c r="N559" s="151">
        <v>0</v>
      </c>
      <c r="O559" s="151">
        <v>76085</v>
      </c>
      <c r="P559" s="151">
        <f t="shared" si="29"/>
        <v>76085</v>
      </c>
      <c r="Q559" s="81"/>
      <c r="R559" s="81"/>
      <c r="S559" s="182" t="s">
        <v>193</v>
      </c>
      <c r="T559" s="81" t="s">
        <v>4983</v>
      </c>
      <c r="U559" s="81" t="s">
        <v>5027</v>
      </c>
    </row>
    <row r="560" spans="1:21" s="476" customFormat="1" ht="17.100000000000001" customHeight="1">
      <c r="A560" s="81">
        <v>22</v>
      </c>
      <c r="B560" s="74" t="s">
        <v>4920</v>
      </c>
      <c r="C560" s="81" t="s">
        <v>5013</v>
      </c>
      <c r="D560" s="81" t="s">
        <v>5028</v>
      </c>
      <c r="E560" s="74" t="s">
        <v>90</v>
      </c>
      <c r="F560" s="81" t="s">
        <v>278</v>
      </c>
      <c r="G560" s="81">
        <v>1999</v>
      </c>
      <c r="H560" s="81" t="s">
        <v>5015</v>
      </c>
      <c r="I560" s="81" t="s">
        <v>5020</v>
      </c>
      <c r="J560" s="81" t="s">
        <v>5029</v>
      </c>
      <c r="K560" s="81" t="s">
        <v>1148</v>
      </c>
      <c r="L560" s="475">
        <v>933</v>
      </c>
      <c r="M560" s="475">
        <v>18460</v>
      </c>
      <c r="N560" s="151">
        <v>33784</v>
      </c>
      <c r="O560" s="151">
        <v>55827</v>
      </c>
      <c r="P560" s="151">
        <f t="shared" si="29"/>
        <v>89611</v>
      </c>
      <c r="Q560" s="81"/>
      <c r="R560" s="81"/>
      <c r="S560" s="182" t="s">
        <v>193</v>
      </c>
      <c r="T560" s="81" t="s">
        <v>4983</v>
      </c>
      <c r="U560" s="81" t="s">
        <v>5030</v>
      </c>
    </row>
    <row r="561" spans="1:21" s="476" customFormat="1" ht="17.100000000000001" customHeight="1">
      <c r="A561" s="81">
        <v>23</v>
      </c>
      <c r="B561" s="74" t="s">
        <v>4920</v>
      </c>
      <c r="C561" s="81" t="s">
        <v>5013</v>
      </c>
      <c r="D561" s="81" t="s">
        <v>5031</v>
      </c>
      <c r="E561" s="74" t="s">
        <v>90</v>
      </c>
      <c r="F561" s="81" t="s">
        <v>278</v>
      </c>
      <c r="G561" s="81">
        <v>1999</v>
      </c>
      <c r="H561" s="81" t="s">
        <v>5015</v>
      </c>
      <c r="I561" s="81" t="s">
        <v>5016</v>
      </c>
      <c r="J561" s="81" t="s">
        <v>5032</v>
      </c>
      <c r="K561" s="81" t="s">
        <v>1148</v>
      </c>
      <c r="L561" s="475">
        <v>1514</v>
      </c>
      <c r="M561" s="475">
        <v>14931</v>
      </c>
      <c r="N561" s="151">
        <v>85305</v>
      </c>
      <c r="O561" s="151">
        <v>69575</v>
      </c>
      <c r="P561" s="151">
        <f t="shared" si="29"/>
        <v>154880</v>
      </c>
      <c r="Q561" s="81"/>
      <c r="R561" s="81"/>
      <c r="S561" s="182" t="s">
        <v>193</v>
      </c>
      <c r="T561" s="81" t="s">
        <v>4983</v>
      </c>
      <c r="U561" s="81" t="s">
        <v>5033</v>
      </c>
    </row>
    <row r="562" spans="1:21" s="476" customFormat="1" ht="17.100000000000001" customHeight="1">
      <c r="A562" s="81">
        <v>24</v>
      </c>
      <c r="B562" s="74" t="s">
        <v>4920</v>
      </c>
      <c r="C562" s="81" t="s">
        <v>5013</v>
      </c>
      <c r="D562" s="81" t="s">
        <v>5034</v>
      </c>
      <c r="E562" s="74" t="s">
        <v>1124</v>
      </c>
      <c r="F562" s="81" t="s">
        <v>278</v>
      </c>
      <c r="G562" s="81">
        <v>1992</v>
      </c>
      <c r="H562" s="81" t="s">
        <v>5015</v>
      </c>
      <c r="I562" s="81" t="s">
        <v>3558</v>
      </c>
      <c r="J562" s="81" t="s">
        <v>5035</v>
      </c>
      <c r="K562" s="81" t="s">
        <v>1148</v>
      </c>
      <c r="L562" s="475" t="s">
        <v>5026</v>
      </c>
      <c r="M562" s="475">
        <v>3401</v>
      </c>
      <c r="N562" s="151">
        <v>0</v>
      </c>
      <c r="O562" s="151">
        <v>16298</v>
      </c>
      <c r="P562" s="151">
        <f t="shared" si="29"/>
        <v>16298</v>
      </c>
      <c r="Q562" s="81"/>
      <c r="R562" s="81"/>
      <c r="S562" s="182" t="s">
        <v>193</v>
      </c>
      <c r="T562" s="81" t="s">
        <v>5036</v>
      </c>
      <c r="U562" s="81" t="s">
        <v>5033</v>
      </c>
    </row>
    <row r="563" spans="1:21" s="476" customFormat="1" ht="17.100000000000001" customHeight="1">
      <c r="A563" s="81">
        <v>25</v>
      </c>
      <c r="B563" s="74" t="s">
        <v>4920</v>
      </c>
      <c r="C563" s="81" t="s">
        <v>5015</v>
      </c>
      <c r="D563" s="81" t="s">
        <v>5037</v>
      </c>
      <c r="E563" s="74" t="s">
        <v>90</v>
      </c>
      <c r="F563" s="81" t="s">
        <v>278</v>
      </c>
      <c r="G563" s="81">
        <v>1998</v>
      </c>
      <c r="H563" s="81" t="s">
        <v>5015</v>
      </c>
      <c r="I563" s="81" t="s">
        <v>5038</v>
      </c>
      <c r="J563" s="81" t="s">
        <v>5039</v>
      </c>
      <c r="K563" s="81" t="s">
        <v>1148</v>
      </c>
      <c r="L563" s="475">
        <v>1223</v>
      </c>
      <c r="M563" s="475">
        <v>16642</v>
      </c>
      <c r="N563" s="151">
        <v>51298</v>
      </c>
      <c r="O563" s="151">
        <v>63297</v>
      </c>
      <c r="P563" s="151">
        <f t="shared" si="29"/>
        <v>114595</v>
      </c>
      <c r="Q563" s="81"/>
      <c r="R563" s="81"/>
      <c r="S563" s="182" t="s">
        <v>193</v>
      </c>
      <c r="T563" s="81" t="s">
        <v>4937</v>
      </c>
      <c r="U563" s="81" t="s">
        <v>5040</v>
      </c>
    </row>
    <row r="564" spans="1:21" s="476" customFormat="1" ht="17.100000000000001" customHeight="1">
      <c r="A564" s="81">
        <v>26</v>
      </c>
      <c r="B564" s="74" t="s">
        <v>4920</v>
      </c>
      <c r="C564" s="81" t="s">
        <v>5013</v>
      </c>
      <c r="D564" s="81" t="s">
        <v>5041</v>
      </c>
      <c r="E564" s="74" t="s">
        <v>90</v>
      </c>
      <c r="F564" s="81" t="s">
        <v>1831</v>
      </c>
      <c r="G564" s="81">
        <v>2015</v>
      </c>
      <c r="H564" s="81" t="s">
        <v>5015</v>
      </c>
      <c r="I564" s="81" t="s">
        <v>1338</v>
      </c>
      <c r="J564" s="81" t="s">
        <v>5042</v>
      </c>
      <c r="K564" s="81" t="s">
        <v>178</v>
      </c>
      <c r="L564" s="475">
        <v>3404.2</v>
      </c>
      <c r="M564" s="475">
        <v>26456</v>
      </c>
      <c r="N564" s="151">
        <v>1473180</v>
      </c>
      <c r="O564" s="151">
        <v>117226</v>
      </c>
      <c r="P564" s="151">
        <f t="shared" si="29"/>
        <v>1590406</v>
      </c>
      <c r="Q564" s="81"/>
      <c r="R564" s="81"/>
      <c r="S564" s="182" t="s">
        <v>910</v>
      </c>
      <c r="T564" s="81" t="s">
        <v>4937</v>
      </c>
      <c r="U564" s="151" t="s">
        <v>5043</v>
      </c>
    </row>
    <row r="565" spans="1:21" s="476" customFormat="1" ht="17.100000000000001" customHeight="1">
      <c r="A565" s="81">
        <v>27</v>
      </c>
      <c r="B565" s="74" t="s">
        <v>4920</v>
      </c>
      <c r="C565" s="81" t="s">
        <v>5044</v>
      </c>
      <c r="D565" s="81" t="s">
        <v>5045</v>
      </c>
      <c r="E565" s="74" t="s">
        <v>1124</v>
      </c>
      <c r="F565" s="81" t="s">
        <v>278</v>
      </c>
      <c r="G565" s="81">
        <v>2001</v>
      </c>
      <c r="H565" s="81" t="s">
        <v>5046</v>
      </c>
      <c r="I565" s="81" t="s">
        <v>5047</v>
      </c>
      <c r="J565" s="81" t="s">
        <v>5048</v>
      </c>
      <c r="K565" s="81" t="s">
        <v>178</v>
      </c>
      <c r="L565" s="475">
        <v>1713.27</v>
      </c>
      <c r="M565" s="475">
        <v>9840</v>
      </c>
      <c r="N565" s="151">
        <v>206203</v>
      </c>
      <c r="O565" s="151">
        <v>80196</v>
      </c>
      <c r="P565" s="151">
        <f t="shared" si="29"/>
        <v>286399</v>
      </c>
      <c r="Q565" s="81"/>
      <c r="R565" s="81"/>
      <c r="S565" s="182" t="s">
        <v>658</v>
      </c>
      <c r="T565" s="81" t="s">
        <v>4937</v>
      </c>
      <c r="U565" s="151" t="s">
        <v>5049</v>
      </c>
    </row>
    <row r="566" spans="1:21" s="476" customFormat="1" ht="17.100000000000001" customHeight="1">
      <c r="A566" s="81">
        <v>28</v>
      </c>
      <c r="B566" s="74" t="s">
        <v>4920</v>
      </c>
      <c r="C566" s="81" t="s">
        <v>5044</v>
      </c>
      <c r="D566" s="81" t="s">
        <v>5050</v>
      </c>
      <c r="E566" s="74" t="s">
        <v>1124</v>
      </c>
      <c r="F566" s="81" t="s">
        <v>278</v>
      </c>
      <c r="G566" s="81">
        <v>1996</v>
      </c>
      <c r="H566" s="81" t="s">
        <v>5046</v>
      </c>
      <c r="I566" s="81" t="s">
        <v>5051</v>
      </c>
      <c r="J566" s="81" t="s">
        <v>5052</v>
      </c>
      <c r="K566" s="81" t="s">
        <v>343</v>
      </c>
      <c r="L566" s="475">
        <v>448.8</v>
      </c>
      <c r="M566" s="475">
        <v>8403</v>
      </c>
      <c r="N566" s="151">
        <v>78140</v>
      </c>
      <c r="O566" s="151">
        <v>115584</v>
      </c>
      <c r="P566" s="151">
        <f t="shared" si="29"/>
        <v>193724</v>
      </c>
      <c r="Q566" s="81"/>
      <c r="R566" s="81"/>
      <c r="S566" s="182" t="s">
        <v>910</v>
      </c>
      <c r="T566" s="81" t="s">
        <v>4937</v>
      </c>
      <c r="U566" s="81" t="s">
        <v>5053</v>
      </c>
    </row>
    <row r="567" spans="1:21" s="142" customFormat="1" ht="17.100000000000001" customHeight="1">
      <c r="A567" s="50">
        <v>29</v>
      </c>
      <c r="B567" s="74" t="s">
        <v>4920</v>
      </c>
      <c r="C567" s="72" t="s">
        <v>5044</v>
      </c>
      <c r="D567" s="72" t="s">
        <v>5054</v>
      </c>
      <c r="E567" s="74" t="s">
        <v>1124</v>
      </c>
      <c r="F567" s="72" t="s">
        <v>278</v>
      </c>
      <c r="G567" s="72">
        <v>2004</v>
      </c>
      <c r="H567" s="72" t="s">
        <v>5046</v>
      </c>
      <c r="I567" s="72" t="s">
        <v>5055</v>
      </c>
      <c r="J567" s="72" t="s">
        <v>5056</v>
      </c>
      <c r="K567" s="72" t="s">
        <v>178</v>
      </c>
      <c r="L567" s="225">
        <v>852.8</v>
      </c>
      <c r="M567" s="225">
        <v>8967</v>
      </c>
      <c r="N567" s="153">
        <v>42136</v>
      </c>
      <c r="O567" s="153">
        <v>22998</v>
      </c>
      <c r="P567" s="153">
        <f t="shared" si="29"/>
        <v>65134</v>
      </c>
      <c r="Q567" s="50"/>
      <c r="R567" s="50"/>
      <c r="S567" s="165" t="s">
        <v>658</v>
      </c>
      <c r="T567" s="72" t="s">
        <v>4937</v>
      </c>
      <c r="U567" s="72" t="s">
        <v>5049</v>
      </c>
    </row>
    <row r="568" spans="1:21" s="142" customFormat="1" ht="17.100000000000001" customHeight="1">
      <c r="A568" s="50">
        <v>30</v>
      </c>
      <c r="B568" s="74" t="s">
        <v>4920</v>
      </c>
      <c r="C568" s="50" t="s">
        <v>5057</v>
      </c>
      <c r="D568" s="72" t="s">
        <v>5058</v>
      </c>
      <c r="E568" s="74" t="s">
        <v>1124</v>
      </c>
      <c r="F568" s="72" t="s">
        <v>278</v>
      </c>
      <c r="G568" s="72">
        <v>2011</v>
      </c>
      <c r="H568" s="72" t="s">
        <v>5057</v>
      </c>
      <c r="I568" s="72" t="s">
        <v>5059</v>
      </c>
      <c r="J568" s="72" t="s">
        <v>5060</v>
      </c>
      <c r="K568" s="72" t="s">
        <v>1148</v>
      </c>
      <c r="L568" s="225">
        <v>809</v>
      </c>
      <c r="M568" s="225">
        <v>20139</v>
      </c>
      <c r="N568" s="153">
        <v>168414</v>
      </c>
      <c r="O568" s="153">
        <v>69853</v>
      </c>
      <c r="P568" s="153">
        <f t="shared" si="29"/>
        <v>238267</v>
      </c>
      <c r="Q568" s="50"/>
      <c r="R568" s="50"/>
      <c r="S568" s="165" t="s">
        <v>15</v>
      </c>
      <c r="T568" s="50" t="s">
        <v>4937</v>
      </c>
      <c r="U568" s="81" t="s">
        <v>5061</v>
      </c>
    </row>
    <row r="569" spans="1:21" s="142" customFormat="1" ht="17.100000000000001" customHeight="1">
      <c r="A569" s="50">
        <v>31</v>
      </c>
      <c r="B569" s="74" t="s">
        <v>4920</v>
      </c>
      <c r="C569" s="50" t="s">
        <v>5062</v>
      </c>
      <c r="D569" s="72" t="s">
        <v>5063</v>
      </c>
      <c r="E569" s="74" t="s">
        <v>90</v>
      </c>
      <c r="F569" s="72" t="s">
        <v>278</v>
      </c>
      <c r="G569" s="72">
        <v>2002</v>
      </c>
      <c r="H569" s="72" t="s">
        <v>5062</v>
      </c>
      <c r="I569" s="72" t="s">
        <v>5064</v>
      </c>
      <c r="J569" s="72" t="s">
        <v>5065</v>
      </c>
      <c r="K569" s="72" t="s">
        <v>343</v>
      </c>
      <c r="L569" s="225">
        <v>923</v>
      </c>
      <c r="M569" s="225">
        <v>16394</v>
      </c>
      <c r="N569" s="153">
        <v>298554</v>
      </c>
      <c r="O569" s="153">
        <v>114102</v>
      </c>
      <c r="P569" s="153">
        <f t="shared" si="29"/>
        <v>412656</v>
      </c>
      <c r="Q569" s="50"/>
      <c r="R569" s="50"/>
      <c r="S569" s="165" t="s">
        <v>910</v>
      </c>
      <c r="T569" s="50" t="s">
        <v>5066</v>
      </c>
      <c r="U569" s="186" t="s">
        <v>5067</v>
      </c>
    </row>
    <row r="570" spans="1:21" s="142" customFormat="1" ht="17.100000000000001" customHeight="1">
      <c r="A570" s="50">
        <v>32</v>
      </c>
      <c r="B570" s="74" t="s">
        <v>4920</v>
      </c>
      <c r="C570" s="50" t="s">
        <v>5062</v>
      </c>
      <c r="D570" s="72" t="s">
        <v>5068</v>
      </c>
      <c r="E570" s="74" t="s">
        <v>1124</v>
      </c>
      <c r="F570" s="72" t="s">
        <v>278</v>
      </c>
      <c r="G570" s="72">
        <v>1992</v>
      </c>
      <c r="H570" s="72" t="s">
        <v>5062</v>
      </c>
      <c r="I570" s="72" t="s">
        <v>5069</v>
      </c>
      <c r="J570" s="72" t="s">
        <v>5070</v>
      </c>
      <c r="K570" s="72" t="s">
        <v>1148</v>
      </c>
      <c r="L570" s="225">
        <v>933</v>
      </c>
      <c r="M570" s="225">
        <v>13310</v>
      </c>
      <c r="N570" s="153">
        <v>539011</v>
      </c>
      <c r="O570" s="153">
        <v>79625</v>
      </c>
      <c r="P570" s="153">
        <f t="shared" si="29"/>
        <v>618636</v>
      </c>
      <c r="Q570" s="50"/>
      <c r="R570" s="50"/>
      <c r="S570" s="165" t="s">
        <v>193</v>
      </c>
      <c r="T570" s="50" t="s">
        <v>5071</v>
      </c>
      <c r="U570" s="186" t="s">
        <v>5072</v>
      </c>
    </row>
    <row r="571" spans="1:21" s="142" customFormat="1" ht="17.100000000000001" customHeight="1">
      <c r="A571" s="50">
        <v>33</v>
      </c>
      <c r="B571" s="74" t="s">
        <v>4920</v>
      </c>
      <c r="C571" s="50" t="s">
        <v>5062</v>
      </c>
      <c r="D571" s="72" t="s">
        <v>5073</v>
      </c>
      <c r="E571" s="74" t="s">
        <v>90</v>
      </c>
      <c r="F571" s="72" t="s">
        <v>278</v>
      </c>
      <c r="G571" s="72">
        <v>2009</v>
      </c>
      <c r="H571" s="72" t="s">
        <v>5062</v>
      </c>
      <c r="I571" s="72" t="s">
        <v>5074</v>
      </c>
      <c r="J571" s="72" t="s">
        <v>5075</v>
      </c>
      <c r="K571" s="72" t="s">
        <v>1148</v>
      </c>
      <c r="L571" s="225">
        <v>1896.04</v>
      </c>
      <c r="M571" s="225">
        <v>16170</v>
      </c>
      <c r="N571" s="153">
        <v>279890</v>
      </c>
      <c r="O571" s="153">
        <v>124046</v>
      </c>
      <c r="P571" s="153">
        <f t="shared" si="29"/>
        <v>403936</v>
      </c>
      <c r="Q571" s="50"/>
      <c r="R571" s="50"/>
      <c r="S571" s="165" t="s">
        <v>193</v>
      </c>
      <c r="T571" s="50" t="s">
        <v>5076</v>
      </c>
      <c r="U571" s="186" t="s">
        <v>5077</v>
      </c>
    </row>
    <row r="572" spans="1:21" s="142" customFormat="1" ht="17.100000000000001" customHeight="1">
      <c r="A572" s="50">
        <v>34</v>
      </c>
      <c r="B572" s="74" t="s">
        <v>4920</v>
      </c>
      <c r="C572" s="74" t="s">
        <v>5078</v>
      </c>
      <c r="D572" s="74" t="s">
        <v>5079</v>
      </c>
      <c r="E572" s="74" t="s">
        <v>90</v>
      </c>
      <c r="F572" s="72" t="s">
        <v>278</v>
      </c>
      <c r="G572" s="72">
        <v>1994</v>
      </c>
      <c r="H572" s="72" t="s">
        <v>5080</v>
      </c>
      <c r="I572" s="72" t="s">
        <v>5081</v>
      </c>
      <c r="J572" s="72" t="s">
        <v>5082</v>
      </c>
      <c r="K572" s="72" t="s">
        <v>1148</v>
      </c>
      <c r="L572" s="225">
        <v>1268</v>
      </c>
      <c r="M572" s="225">
        <v>17008</v>
      </c>
      <c r="N572" s="153">
        <v>451367</v>
      </c>
      <c r="O572" s="153">
        <v>50088</v>
      </c>
      <c r="P572" s="153">
        <f t="shared" si="29"/>
        <v>501455</v>
      </c>
      <c r="Q572" s="50"/>
      <c r="R572" s="50"/>
      <c r="S572" s="165" t="s">
        <v>4925</v>
      </c>
      <c r="T572" s="186" t="s">
        <v>5083</v>
      </c>
      <c r="U572" s="186" t="s">
        <v>5084</v>
      </c>
    </row>
    <row r="573" spans="1:21" s="142" customFormat="1" ht="17.100000000000001" customHeight="1">
      <c r="A573" s="50">
        <v>35</v>
      </c>
      <c r="B573" s="74" t="s">
        <v>4920</v>
      </c>
      <c r="C573" s="74" t="s">
        <v>5078</v>
      </c>
      <c r="D573" s="74" t="s">
        <v>5085</v>
      </c>
      <c r="E573" s="74" t="s">
        <v>90</v>
      </c>
      <c r="F573" s="72" t="s">
        <v>278</v>
      </c>
      <c r="G573" s="72">
        <v>1996</v>
      </c>
      <c r="H573" s="72" t="s">
        <v>5080</v>
      </c>
      <c r="I573" s="72" t="s">
        <v>5086</v>
      </c>
      <c r="J573" s="72" t="s">
        <v>5087</v>
      </c>
      <c r="K573" s="72" t="s">
        <v>1148</v>
      </c>
      <c r="L573" s="225">
        <v>0</v>
      </c>
      <c r="M573" s="225">
        <v>10553</v>
      </c>
      <c r="N573" s="153">
        <v>0</v>
      </c>
      <c r="O573" s="153">
        <v>18385</v>
      </c>
      <c r="P573" s="153">
        <f t="shared" si="29"/>
        <v>18385</v>
      </c>
      <c r="Q573" s="50"/>
      <c r="R573" s="50"/>
      <c r="S573" s="165" t="s">
        <v>4925</v>
      </c>
      <c r="T573" s="186" t="s">
        <v>5088</v>
      </c>
      <c r="U573" s="151" t="s">
        <v>5089</v>
      </c>
    </row>
    <row r="574" spans="1:21" s="142" customFormat="1" ht="17.100000000000001" customHeight="1">
      <c r="A574" s="50">
        <v>36</v>
      </c>
      <c r="B574" s="74" t="s">
        <v>4920</v>
      </c>
      <c r="C574" s="50" t="s">
        <v>5090</v>
      </c>
      <c r="D574" s="72" t="s">
        <v>5091</v>
      </c>
      <c r="E574" s="74" t="s">
        <v>90</v>
      </c>
      <c r="F574" s="72" t="s">
        <v>278</v>
      </c>
      <c r="G574" s="72">
        <v>2009</v>
      </c>
      <c r="H574" s="72" t="s">
        <v>5080</v>
      </c>
      <c r="I574" s="72" t="s">
        <v>5086</v>
      </c>
      <c r="J574" s="72" t="s">
        <v>5092</v>
      </c>
      <c r="K574" s="72" t="s">
        <v>1148</v>
      </c>
      <c r="L574" s="225">
        <v>981</v>
      </c>
      <c r="M574" s="225">
        <v>14582</v>
      </c>
      <c r="N574" s="153">
        <v>290871</v>
      </c>
      <c r="O574" s="153">
        <v>39954</v>
      </c>
      <c r="P574" s="153">
        <f t="shared" si="29"/>
        <v>330825</v>
      </c>
      <c r="Q574" s="50"/>
      <c r="R574" s="50"/>
      <c r="S574" s="165" t="s">
        <v>193</v>
      </c>
      <c r="T574" s="186" t="s">
        <v>4937</v>
      </c>
      <c r="U574" s="186" t="s">
        <v>5089</v>
      </c>
    </row>
    <row r="575" spans="1:21" s="142" customFormat="1" ht="17.100000000000001" customHeight="1">
      <c r="A575" s="50">
        <v>37</v>
      </c>
      <c r="B575" s="74" t="s">
        <v>4920</v>
      </c>
      <c r="C575" s="50" t="s">
        <v>5093</v>
      </c>
      <c r="D575" s="72" t="s">
        <v>5094</v>
      </c>
      <c r="E575" s="74" t="s">
        <v>90</v>
      </c>
      <c r="F575" s="72" t="s">
        <v>278</v>
      </c>
      <c r="G575" s="72">
        <v>1999</v>
      </c>
      <c r="H575" s="72" t="s">
        <v>5093</v>
      </c>
      <c r="I575" s="72" t="s">
        <v>5095</v>
      </c>
      <c r="J575" s="72" t="s">
        <v>5096</v>
      </c>
      <c r="K575" s="72" t="s">
        <v>1148</v>
      </c>
      <c r="L575" s="225">
        <v>0</v>
      </c>
      <c r="M575" s="225">
        <v>18218</v>
      </c>
      <c r="N575" s="153">
        <v>0</v>
      </c>
      <c r="O575" s="153">
        <v>73965</v>
      </c>
      <c r="P575" s="153">
        <f t="shared" si="29"/>
        <v>73965</v>
      </c>
      <c r="Q575" s="50"/>
      <c r="R575" s="50"/>
      <c r="S575" s="165" t="s">
        <v>2886</v>
      </c>
      <c r="T575" s="186" t="s">
        <v>5097</v>
      </c>
      <c r="U575" s="151" t="s">
        <v>5098</v>
      </c>
    </row>
    <row r="576" spans="1:21" s="142" customFormat="1" ht="17.100000000000001" customHeight="1">
      <c r="A576" s="50">
        <v>38</v>
      </c>
      <c r="B576" s="74" t="s">
        <v>4920</v>
      </c>
      <c r="C576" s="74" t="s">
        <v>5099</v>
      </c>
      <c r="D576" s="74" t="s">
        <v>5100</v>
      </c>
      <c r="E576" s="74" t="s">
        <v>90</v>
      </c>
      <c r="F576" s="72" t="s">
        <v>278</v>
      </c>
      <c r="G576" s="72">
        <v>2008</v>
      </c>
      <c r="H576" s="72" t="s">
        <v>5099</v>
      </c>
      <c r="I576" s="72" t="s">
        <v>5101</v>
      </c>
      <c r="J576" s="72" t="s">
        <v>5102</v>
      </c>
      <c r="K576" s="72" t="s">
        <v>186</v>
      </c>
      <c r="L576" s="225">
        <v>1536.15</v>
      </c>
      <c r="M576" s="225">
        <v>9896</v>
      </c>
      <c r="N576" s="153">
        <v>537780</v>
      </c>
      <c r="O576" s="153">
        <v>926963</v>
      </c>
      <c r="P576" s="153">
        <f t="shared" si="29"/>
        <v>1464743</v>
      </c>
      <c r="Q576" s="50" t="s">
        <v>5103</v>
      </c>
      <c r="R576" s="151" t="s">
        <v>5104</v>
      </c>
      <c r="S576" s="50"/>
      <c r="T576" s="50"/>
      <c r="U576" s="50"/>
    </row>
    <row r="577" spans="1:21" s="142" customFormat="1" ht="17.100000000000001" customHeight="1">
      <c r="A577" s="50">
        <v>39</v>
      </c>
      <c r="B577" s="74" t="s">
        <v>4920</v>
      </c>
      <c r="C577" s="74" t="s">
        <v>4921</v>
      </c>
      <c r="D577" s="74" t="s">
        <v>5105</v>
      </c>
      <c r="E577" s="74" t="s">
        <v>90</v>
      </c>
      <c r="F577" s="72" t="s">
        <v>278</v>
      </c>
      <c r="G577" s="72">
        <v>2012</v>
      </c>
      <c r="H577" s="72" t="s">
        <v>4921</v>
      </c>
      <c r="I577" s="72" t="s">
        <v>5106</v>
      </c>
      <c r="J577" s="72" t="s">
        <v>5107</v>
      </c>
      <c r="K577" s="72" t="s">
        <v>186</v>
      </c>
      <c r="L577" s="225">
        <v>2771.14</v>
      </c>
      <c r="M577" s="225">
        <v>21900</v>
      </c>
      <c r="N577" s="153">
        <v>3414895</v>
      </c>
      <c r="O577" s="153">
        <v>2870880</v>
      </c>
      <c r="P577" s="153">
        <f t="shared" si="29"/>
        <v>6285775</v>
      </c>
      <c r="Q577" s="50" t="s">
        <v>5108</v>
      </c>
      <c r="R577" s="151" t="s">
        <v>5109</v>
      </c>
      <c r="S577" s="50"/>
      <c r="T577" s="50"/>
      <c r="U577" s="50"/>
    </row>
    <row r="578" spans="1:21" s="142" customFormat="1" ht="17.100000000000001" customHeight="1">
      <c r="A578" s="50">
        <v>40</v>
      </c>
      <c r="B578" s="74" t="s">
        <v>4920</v>
      </c>
      <c r="C578" s="74" t="s">
        <v>4921</v>
      </c>
      <c r="D578" s="74" t="s">
        <v>5110</v>
      </c>
      <c r="E578" s="74" t="s">
        <v>1124</v>
      </c>
      <c r="F578" s="72" t="s">
        <v>278</v>
      </c>
      <c r="G578" s="72">
        <v>1995</v>
      </c>
      <c r="H578" s="72" t="s">
        <v>4921</v>
      </c>
      <c r="I578" s="72" t="s">
        <v>4929</v>
      </c>
      <c r="J578" s="72" t="s">
        <v>5111</v>
      </c>
      <c r="K578" s="72" t="s">
        <v>178</v>
      </c>
      <c r="L578" s="225">
        <v>709.2</v>
      </c>
      <c r="M578" s="225">
        <v>0</v>
      </c>
      <c r="N578" s="153">
        <v>38245</v>
      </c>
      <c r="O578" s="153">
        <v>0</v>
      </c>
      <c r="P578" s="153">
        <f t="shared" si="29"/>
        <v>38245</v>
      </c>
      <c r="Q578" s="165" t="s">
        <v>948</v>
      </c>
      <c r="R578" s="218" t="s">
        <v>5112</v>
      </c>
      <c r="S578" s="50"/>
      <c r="T578" s="50"/>
      <c r="U578" s="50"/>
    </row>
    <row r="579" spans="1:21" s="142" customFormat="1" ht="17.100000000000001" customHeight="1">
      <c r="A579" s="50">
        <v>41</v>
      </c>
      <c r="B579" s="74" t="s">
        <v>4920</v>
      </c>
      <c r="C579" s="74" t="s">
        <v>4921</v>
      </c>
      <c r="D579" s="74" t="s">
        <v>5113</v>
      </c>
      <c r="E579" s="74" t="s">
        <v>1124</v>
      </c>
      <c r="F579" s="72" t="s">
        <v>278</v>
      </c>
      <c r="G579" s="72">
        <v>2019</v>
      </c>
      <c r="H579" s="72" t="s">
        <v>4921</v>
      </c>
      <c r="I579" s="72" t="s">
        <v>2090</v>
      </c>
      <c r="J579" s="72" t="s">
        <v>5114</v>
      </c>
      <c r="K579" s="72" t="s">
        <v>178</v>
      </c>
      <c r="L579" s="225">
        <v>943.97</v>
      </c>
      <c r="M579" s="225">
        <v>21185.56</v>
      </c>
      <c r="N579" s="153">
        <v>406375</v>
      </c>
      <c r="O579" s="153">
        <v>64202</v>
      </c>
      <c r="P579" s="153">
        <f t="shared" si="29"/>
        <v>470577</v>
      </c>
      <c r="Q579" s="165" t="s">
        <v>948</v>
      </c>
      <c r="R579" s="218" t="s">
        <v>5115</v>
      </c>
      <c r="S579" s="50"/>
      <c r="T579" s="50"/>
      <c r="U579" s="50"/>
    </row>
    <row r="580" spans="1:21" s="142" customFormat="1" ht="17.100000000000001" customHeight="1">
      <c r="A580" s="50">
        <v>42</v>
      </c>
      <c r="B580" s="74" t="s">
        <v>4920</v>
      </c>
      <c r="C580" s="74" t="s">
        <v>4921</v>
      </c>
      <c r="D580" s="74" t="s">
        <v>5116</v>
      </c>
      <c r="E580" s="74" t="s">
        <v>1124</v>
      </c>
      <c r="F580" s="72" t="s">
        <v>278</v>
      </c>
      <c r="G580" s="72">
        <v>2021</v>
      </c>
      <c r="H580" s="72" t="s">
        <v>4921</v>
      </c>
      <c r="I580" s="72" t="s">
        <v>5117</v>
      </c>
      <c r="J580" s="72" t="s">
        <v>5118</v>
      </c>
      <c r="K580" s="72" t="s">
        <v>94</v>
      </c>
      <c r="L580" s="225">
        <v>1218.27</v>
      </c>
      <c r="M580" s="225">
        <v>31705.74</v>
      </c>
      <c r="N580" s="153">
        <v>1534154</v>
      </c>
      <c r="O580" s="153">
        <v>188673</v>
      </c>
      <c r="P580" s="153">
        <f t="shared" si="29"/>
        <v>1722827</v>
      </c>
      <c r="Q580" s="165" t="s">
        <v>910</v>
      </c>
      <c r="R580" s="218" t="s">
        <v>5119</v>
      </c>
      <c r="S580" s="50"/>
      <c r="T580" s="50"/>
      <c r="U580" s="50"/>
    </row>
    <row r="581" spans="1:21" s="142" customFormat="1" ht="17.100000000000001" customHeight="1">
      <c r="A581" s="50">
        <v>43</v>
      </c>
      <c r="B581" s="74" t="s">
        <v>4920</v>
      </c>
      <c r="C581" s="74" t="s">
        <v>4921</v>
      </c>
      <c r="D581" s="74" t="s">
        <v>5120</v>
      </c>
      <c r="E581" s="74" t="s">
        <v>90</v>
      </c>
      <c r="F581" s="72" t="s">
        <v>278</v>
      </c>
      <c r="G581" s="72">
        <v>2007</v>
      </c>
      <c r="H581" s="72" t="s">
        <v>4921</v>
      </c>
      <c r="I581" s="72" t="s">
        <v>4923</v>
      </c>
      <c r="J581" s="72" t="s">
        <v>5121</v>
      </c>
      <c r="K581" s="72" t="s">
        <v>343</v>
      </c>
      <c r="L581" s="225">
        <v>2041.57</v>
      </c>
      <c r="M581" s="225">
        <v>8492</v>
      </c>
      <c r="N581" s="153">
        <v>502056</v>
      </c>
      <c r="O581" s="153">
        <v>48057</v>
      </c>
      <c r="P581" s="153">
        <f t="shared" si="29"/>
        <v>550113</v>
      </c>
      <c r="Q581" s="165" t="s">
        <v>5122</v>
      </c>
      <c r="R581" s="218" t="s">
        <v>5123</v>
      </c>
      <c r="S581" s="50"/>
      <c r="T581" s="50"/>
      <c r="U581" s="50"/>
    </row>
    <row r="582" spans="1:21" s="142" customFormat="1" ht="17.100000000000001" customHeight="1">
      <c r="A582" s="50">
        <v>44</v>
      </c>
      <c r="B582" s="74" t="s">
        <v>4920</v>
      </c>
      <c r="C582" s="74" t="s">
        <v>4933</v>
      </c>
      <c r="D582" s="74" t="s">
        <v>5124</v>
      </c>
      <c r="E582" s="74" t="s">
        <v>1124</v>
      </c>
      <c r="F582" s="72" t="s">
        <v>278</v>
      </c>
      <c r="G582" s="72">
        <v>2010</v>
      </c>
      <c r="H582" s="72" t="s">
        <v>4933</v>
      </c>
      <c r="I582" s="72" t="s">
        <v>5125</v>
      </c>
      <c r="J582" s="72" t="s">
        <v>5126</v>
      </c>
      <c r="K582" s="72" t="s">
        <v>178</v>
      </c>
      <c r="L582" s="225">
        <v>807.7</v>
      </c>
      <c r="M582" s="225">
        <v>12004</v>
      </c>
      <c r="N582" s="153">
        <v>758069</v>
      </c>
      <c r="O582" s="153">
        <v>68497</v>
      </c>
      <c r="P582" s="153">
        <f t="shared" si="29"/>
        <v>826566</v>
      </c>
      <c r="Q582" s="165" t="s">
        <v>948</v>
      </c>
      <c r="R582" s="218" t="s">
        <v>5127</v>
      </c>
      <c r="S582" s="50"/>
      <c r="T582" s="50"/>
      <c r="U582" s="50"/>
    </row>
    <row r="583" spans="1:21" s="142" customFormat="1" ht="17.100000000000001" customHeight="1">
      <c r="A583" s="50">
        <v>45</v>
      </c>
      <c r="B583" s="74" t="s">
        <v>4920</v>
      </c>
      <c r="C583" s="74" t="s">
        <v>4933</v>
      </c>
      <c r="D583" s="74" t="s">
        <v>5128</v>
      </c>
      <c r="E583" s="74" t="s">
        <v>90</v>
      </c>
      <c r="F583" s="72" t="s">
        <v>1287</v>
      </c>
      <c r="G583" s="72">
        <v>1991</v>
      </c>
      <c r="H583" s="72" t="s">
        <v>4933</v>
      </c>
      <c r="I583" s="72" t="s">
        <v>1737</v>
      </c>
      <c r="J583" s="72" t="s">
        <v>5129</v>
      </c>
      <c r="K583" s="72" t="s">
        <v>1148</v>
      </c>
      <c r="L583" s="225">
        <v>0</v>
      </c>
      <c r="M583" s="225">
        <v>1906</v>
      </c>
      <c r="N583" s="153">
        <v>0</v>
      </c>
      <c r="O583" s="153">
        <v>2022297</v>
      </c>
      <c r="P583" s="153">
        <f t="shared" si="29"/>
        <v>2022297</v>
      </c>
      <c r="Q583" s="165" t="s">
        <v>948</v>
      </c>
      <c r="R583" s="218" t="s">
        <v>5130</v>
      </c>
      <c r="S583" s="50"/>
      <c r="T583" s="50"/>
      <c r="U583" s="50"/>
    </row>
    <row r="584" spans="1:21" s="142" customFormat="1" ht="17.100000000000001" customHeight="1">
      <c r="A584" s="50">
        <v>46</v>
      </c>
      <c r="B584" s="74" t="s">
        <v>4920</v>
      </c>
      <c r="C584" s="74" t="s">
        <v>4933</v>
      </c>
      <c r="D584" s="74" t="s">
        <v>5131</v>
      </c>
      <c r="E584" s="74" t="s">
        <v>90</v>
      </c>
      <c r="F584" s="72" t="s">
        <v>278</v>
      </c>
      <c r="G584" s="72">
        <v>1999</v>
      </c>
      <c r="H584" s="72" t="s">
        <v>4933</v>
      </c>
      <c r="I584" s="72" t="s">
        <v>1737</v>
      </c>
      <c r="J584" s="72" t="s">
        <v>5132</v>
      </c>
      <c r="K584" s="72" t="s">
        <v>1148</v>
      </c>
      <c r="L584" s="225">
        <v>728</v>
      </c>
      <c r="M584" s="225">
        <v>13203</v>
      </c>
      <c r="N584" s="153">
        <v>185778</v>
      </c>
      <c r="O584" s="153">
        <v>245185</v>
      </c>
      <c r="P584" s="153">
        <f t="shared" si="29"/>
        <v>430963</v>
      </c>
      <c r="Q584" s="165" t="s">
        <v>910</v>
      </c>
      <c r="R584" s="218" t="s">
        <v>5133</v>
      </c>
      <c r="S584" s="50"/>
      <c r="T584" s="50"/>
      <c r="U584" s="50"/>
    </row>
    <row r="585" spans="1:21" s="142" customFormat="1" ht="17.100000000000001" customHeight="1">
      <c r="A585" s="50">
        <v>47</v>
      </c>
      <c r="B585" s="74" t="s">
        <v>4920</v>
      </c>
      <c r="C585" s="74" t="s">
        <v>4933</v>
      </c>
      <c r="D585" s="74" t="s">
        <v>5134</v>
      </c>
      <c r="E585" s="74" t="s">
        <v>1124</v>
      </c>
      <c r="F585" s="72" t="s">
        <v>278</v>
      </c>
      <c r="G585" s="72">
        <v>2018</v>
      </c>
      <c r="H585" s="72" t="s">
        <v>4933</v>
      </c>
      <c r="I585" s="72" t="s">
        <v>5135</v>
      </c>
      <c r="J585" s="72" t="s">
        <v>5136</v>
      </c>
      <c r="K585" s="72" t="s">
        <v>178</v>
      </c>
      <c r="L585" s="225">
        <v>1002.4</v>
      </c>
      <c r="M585" s="225">
        <v>12202</v>
      </c>
      <c r="N585" s="153">
        <v>162604</v>
      </c>
      <c r="O585" s="153">
        <v>35874</v>
      </c>
      <c r="P585" s="153">
        <f t="shared" si="29"/>
        <v>198478</v>
      </c>
      <c r="Q585" s="165" t="s">
        <v>5122</v>
      </c>
      <c r="R585" s="218" t="s">
        <v>5123</v>
      </c>
      <c r="S585" s="50"/>
      <c r="T585" s="50"/>
      <c r="U585" s="50"/>
    </row>
    <row r="586" spans="1:21" s="142" customFormat="1" ht="17.100000000000001" customHeight="1">
      <c r="A586" s="50">
        <v>48</v>
      </c>
      <c r="B586" s="74" t="s">
        <v>4920</v>
      </c>
      <c r="C586" s="74" t="s">
        <v>4960</v>
      </c>
      <c r="D586" s="74" t="s">
        <v>5137</v>
      </c>
      <c r="E586" s="74" t="s">
        <v>90</v>
      </c>
      <c r="F586" s="72" t="s">
        <v>278</v>
      </c>
      <c r="G586" s="72">
        <v>1992</v>
      </c>
      <c r="H586" s="72" t="s">
        <v>4960</v>
      </c>
      <c r="I586" s="72" t="s">
        <v>5138</v>
      </c>
      <c r="J586" s="72" t="s">
        <v>5139</v>
      </c>
      <c r="K586" s="72" t="s">
        <v>3180</v>
      </c>
      <c r="L586" s="225">
        <v>0</v>
      </c>
      <c r="M586" s="225">
        <v>30928</v>
      </c>
      <c r="N586" s="153">
        <v>0</v>
      </c>
      <c r="O586" s="153">
        <v>927840</v>
      </c>
      <c r="P586" s="153">
        <f t="shared" si="29"/>
        <v>927840</v>
      </c>
      <c r="Q586" s="165" t="s">
        <v>948</v>
      </c>
      <c r="R586" s="218" t="s">
        <v>5140</v>
      </c>
      <c r="S586" s="50"/>
      <c r="T586" s="50"/>
      <c r="U586" s="50"/>
    </row>
    <row r="587" spans="1:21" s="142" customFormat="1" ht="17.100000000000001" customHeight="1">
      <c r="A587" s="50">
        <v>49</v>
      </c>
      <c r="B587" s="74" t="s">
        <v>4920</v>
      </c>
      <c r="C587" s="74" t="s">
        <v>4960</v>
      </c>
      <c r="D587" s="74" t="s">
        <v>5141</v>
      </c>
      <c r="E587" s="74" t="s">
        <v>90</v>
      </c>
      <c r="F587" s="72" t="s">
        <v>1287</v>
      </c>
      <c r="G587" s="72">
        <v>1998</v>
      </c>
      <c r="H587" s="72" t="s">
        <v>4960</v>
      </c>
      <c r="I587" s="72" t="s">
        <v>5142</v>
      </c>
      <c r="J587" s="72">
        <v>118</v>
      </c>
      <c r="K587" s="72" t="s">
        <v>3180</v>
      </c>
      <c r="L587" s="225">
        <v>0</v>
      </c>
      <c r="M587" s="225">
        <v>15850</v>
      </c>
      <c r="N587" s="153">
        <v>0</v>
      </c>
      <c r="O587" s="153">
        <v>1622828</v>
      </c>
      <c r="P587" s="153">
        <f t="shared" si="29"/>
        <v>1622828</v>
      </c>
      <c r="Q587" s="165" t="s">
        <v>948</v>
      </c>
      <c r="R587" s="218" t="s">
        <v>5143</v>
      </c>
      <c r="S587" s="50"/>
      <c r="T587" s="50"/>
      <c r="U587" s="50"/>
    </row>
    <row r="588" spans="1:21" s="142" customFormat="1" ht="17.100000000000001" customHeight="1">
      <c r="A588" s="50">
        <v>50</v>
      </c>
      <c r="B588" s="74" t="s">
        <v>4920</v>
      </c>
      <c r="C588" s="74" t="s">
        <v>4960</v>
      </c>
      <c r="D588" s="74" t="s">
        <v>5144</v>
      </c>
      <c r="E588" s="74" t="s">
        <v>1124</v>
      </c>
      <c r="F588" s="72" t="s">
        <v>278</v>
      </c>
      <c r="G588" s="72">
        <v>2006</v>
      </c>
      <c r="H588" s="72" t="s">
        <v>4960</v>
      </c>
      <c r="I588" s="72" t="s">
        <v>5145</v>
      </c>
      <c r="J588" s="72" t="s">
        <v>5146</v>
      </c>
      <c r="K588" s="72" t="s">
        <v>1148</v>
      </c>
      <c r="L588" s="225">
        <v>969.51</v>
      </c>
      <c r="M588" s="225">
        <v>20655</v>
      </c>
      <c r="N588" s="153">
        <v>254308</v>
      </c>
      <c r="O588" s="153">
        <v>169712</v>
      </c>
      <c r="P588" s="153">
        <f t="shared" si="29"/>
        <v>424020</v>
      </c>
      <c r="Q588" s="165" t="s">
        <v>5122</v>
      </c>
      <c r="R588" s="218" t="s">
        <v>5123</v>
      </c>
      <c r="S588" s="50"/>
      <c r="T588" s="50"/>
      <c r="U588" s="50"/>
    </row>
    <row r="589" spans="1:21" s="142" customFormat="1" ht="17.100000000000001" customHeight="1">
      <c r="A589" s="50">
        <v>51</v>
      </c>
      <c r="B589" s="74" t="s">
        <v>4920</v>
      </c>
      <c r="C589" s="74" t="s">
        <v>4960</v>
      </c>
      <c r="D589" s="74" t="s">
        <v>5147</v>
      </c>
      <c r="E589" s="74" t="s">
        <v>1124</v>
      </c>
      <c r="F589" s="72" t="s">
        <v>278</v>
      </c>
      <c r="G589" s="72">
        <v>2013</v>
      </c>
      <c r="H589" s="72" t="s">
        <v>4960</v>
      </c>
      <c r="I589" s="72" t="s">
        <v>5148</v>
      </c>
      <c r="J589" s="72" t="s">
        <v>5149</v>
      </c>
      <c r="K589" s="72" t="s">
        <v>1148</v>
      </c>
      <c r="L589" s="225">
        <v>905.44</v>
      </c>
      <c r="M589" s="225">
        <v>12156</v>
      </c>
      <c r="N589" s="153">
        <v>241924</v>
      </c>
      <c r="O589" s="153">
        <v>276664</v>
      </c>
      <c r="P589" s="153">
        <f t="shared" si="29"/>
        <v>518588</v>
      </c>
      <c r="Q589" s="165" t="s">
        <v>5122</v>
      </c>
      <c r="R589" s="218" t="s">
        <v>5150</v>
      </c>
      <c r="S589" s="50"/>
      <c r="T589" s="50"/>
      <c r="U589" s="50"/>
    </row>
    <row r="590" spans="1:21" s="142" customFormat="1" ht="17.100000000000001" customHeight="1">
      <c r="A590" s="50">
        <v>52</v>
      </c>
      <c r="B590" s="74" t="s">
        <v>4920</v>
      </c>
      <c r="C590" s="74" t="s">
        <v>4972</v>
      </c>
      <c r="D590" s="74" t="s">
        <v>5151</v>
      </c>
      <c r="E590" s="74" t="s">
        <v>1124</v>
      </c>
      <c r="F590" s="72" t="s">
        <v>278</v>
      </c>
      <c r="G590" s="72">
        <v>1995</v>
      </c>
      <c r="H590" s="72" t="s">
        <v>4972</v>
      </c>
      <c r="I590" s="72" t="s">
        <v>5152</v>
      </c>
      <c r="J590" s="72" t="s">
        <v>5153</v>
      </c>
      <c r="K590" s="72" t="s">
        <v>178</v>
      </c>
      <c r="L590" s="225">
        <v>4277</v>
      </c>
      <c r="M590" s="225">
        <v>0</v>
      </c>
      <c r="N590" s="153">
        <v>26942</v>
      </c>
      <c r="O590" s="153">
        <v>26942</v>
      </c>
      <c r="P590" s="153">
        <f t="shared" si="29"/>
        <v>53884</v>
      </c>
      <c r="Q590" s="165" t="s">
        <v>5154</v>
      </c>
      <c r="R590" s="218" t="s">
        <v>5155</v>
      </c>
      <c r="S590" s="50"/>
      <c r="T590" s="50"/>
      <c r="U590" s="50"/>
    </row>
    <row r="591" spans="1:21" s="142" customFormat="1" ht="17.100000000000001" customHeight="1">
      <c r="A591" s="50">
        <v>53</v>
      </c>
      <c r="B591" s="74" t="s">
        <v>4920</v>
      </c>
      <c r="C591" s="74" t="s">
        <v>4972</v>
      </c>
      <c r="D591" s="74" t="s">
        <v>5156</v>
      </c>
      <c r="E591" s="74" t="s">
        <v>90</v>
      </c>
      <c r="F591" s="72" t="s">
        <v>1287</v>
      </c>
      <c r="G591" s="72">
        <v>2009</v>
      </c>
      <c r="H591" s="72" t="s">
        <v>4972</v>
      </c>
      <c r="I591" s="72" t="s">
        <v>5152</v>
      </c>
      <c r="J591" s="72" t="s">
        <v>5157</v>
      </c>
      <c r="K591" s="72" t="s">
        <v>1148</v>
      </c>
      <c r="L591" s="225">
        <v>1833</v>
      </c>
      <c r="M591" s="225">
        <v>17570</v>
      </c>
      <c r="N591" s="153">
        <v>205067</v>
      </c>
      <c r="O591" s="153">
        <v>167403</v>
      </c>
      <c r="P591" s="153">
        <f t="shared" si="29"/>
        <v>372470</v>
      </c>
      <c r="Q591" s="165" t="s">
        <v>948</v>
      </c>
      <c r="R591" s="218" t="s">
        <v>5158</v>
      </c>
      <c r="S591" s="50"/>
      <c r="T591" s="50"/>
      <c r="U591" s="50"/>
    </row>
    <row r="592" spans="1:21" s="142" customFormat="1" ht="17.100000000000001" customHeight="1">
      <c r="A592" s="50">
        <v>54</v>
      </c>
      <c r="B592" s="74" t="s">
        <v>4920</v>
      </c>
      <c r="C592" s="74" t="s">
        <v>4972</v>
      </c>
      <c r="D592" s="74" t="s">
        <v>5159</v>
      </c>
      <c r="E592" s="74" t="s">
        <v>1124</v>
      </c>
      <c r="F592" s="72" t="s">
        <v>278</v>
      </c>
      <c r="G592" s="72">
        <v>2014</v>
      </c>
      <c r="H592" s="72" t="s">
        <v>4972</v>
      </c>
      <c r="I592" s="72" t="s">
        <v>5160</v>
      </c>
      <c r="J592" s="72" t="s">
        <v>5161</v>
      </c>
      <c r="K592" s="72" t="s">
        <v>1148</v>
      </c>
      <c r="L592" s="225">
        <v>1445</v>
      </c>
      <c r="M592" s="225">
        <v>9935</v>
      </c>
      <c r="N592" s="153">
        <v>647076</v>
      </c>
      <c r="O592" s="153">
        <v>86228</v>
      </c>
      <c r="P592" s="153">
        <f t="shared" si="29"/>
        <v>733304</v>
      </c>
      <c r="Q592" s="165" t="s">
        <v>5122</v>
      </c>
      <c r="R592" s="218" t="s">
        <v>5123</v>
      </c>
      <c r="S592" s="50"/>
      <c r="T592" s="50"/>
      <c r="U592" s="50"/>
    </row>
    <row r="593" spans="1:21" s="142" customFormat="1" ht="17.100000000000001" customHeight="1">
      <c r="A593" s="50">
        <v>55</v>
      </c>
      <c r="B593" s="74" t="s">
        <v>4920</v>
      </c>
      <c r="C593" s="74" t="s">
        <v>4972</v>
      </c>
      <c r="D593" s="74" t="s">
        <v>5162</v>
      </c>
      <c r="E593" s="74" t="s">
        <v>90</v>
      </c>
      <c r="F593" s="72" t="s">
        <v>1287</v>
      </c>
      <c r="G593" s="72">
        <v>2011</v>
      </c>
      <c r="H593" s="72" t="s">
        <v>4972</v>
      </c>
      <c r="I593" s="72" t="s">
        <v>5163</v>
      </c>
      <c r="J593" s="72" t="s">
        <v>5164</v>
      </c>
      <c r="K593" s="72" t="s">
        <v>3180</v>
      </c>
      <c r="L593" s="225">
        <v>1841.88</v>
      </c>
      <c r="M593" s="225">
        <v>8193</v>
      </c>
      <c r="N593" s="153">
        <v>633078</v>
      </c>
      <c r="O593" s="153">
        <v>638234</v>
      </c>
      <c r="P593" s="153">
        <f t="shared" si="29"/>
        <v>1271312</v>
      </c>
      <c r="Q593" s="165" t="s">
        <v>5122</v>
      </c>
      <c r="R593" s="218" t="s">
        <v>5123</v>
      </c>
      <c r="S593" s="50"/>
      <c r="T593" s="50"/>
      <c r="U593" s="50"/>
    </row>
    <row r="594" spans="1:21" s="142" customFormat="1" ht="17.100000000000001" customHeight="1">
      <c r="A594" s="50">
        <v>56</v>
      </c>
      <c r="B594" s="74" t="s">
        <v>4920</v>
      </c>
      <c r="C594" s="74" t="s">
        <v>4980</v>
      </c>
      <c r="D594" s="74" t="s">
        <v>5165</v>
      </c>
      <c r="E594" s="74" t="s">
        <v>1124</v>
      </c>
      <c r="F594" s="72" t="s">
        <v>278</v>
      </c>
      <c r="G594" s="72">
        <v>2013</v>
      </c>
      <c r="H594" s="72" t="s">
        <v>4980</v>
      </c>
      <c r="I594" s="72" t="s">
        <v>1902</v>
      </c>
      <c r="J594" s="72" t="s">
        <v>5166</v>
      </c>
      <c r="K594" s="72" t="s">
        <v>1148</v>
      </c>
      <c r="L594" s="225">
        <v>1394.32</v>
      </c>
      <c r="M594" s="225">
        <v>32521</v>
      </c>
      <c r="N594" s="153">
        <v>75562</v>
      </c>
      <c r="O594" s="153">
        <v>1775647</v>
      </c>
      <c r="P594" s="153">
        <f t="shared" si="29"/>
        <v>1851209</v>
      </c>
      <c r="Q594" s="165" t="s">
        <v>948</v>
      </c>
      <c r="R594" s="218" t="s">
        <v>5167</v>
      </c>
      <c r="S594" s="50"/>
      <c r="T594" s="50"/>
      <c r="U594" s="50"/>
    </row>
    <row r="595" spans="1:21" s="142" customFormat="1" ht="17.100000000000001" customHeight="1">
      <c r="A595" s="50">
        <v>57</v>
      </c>
      <c r="B595" s="74" t="s">
        <v>4920</v>
      </c>
      <c r="C595" s="74" t="s">
        <v>4985</v>
      </c>
      <c r="D595" s="74" t="s">
        <v>5168</v>
      </c>
      <c r="E595" s="74" t="s">
        <v>90</v>
      </c>
      <c r="F595" s="72" t="s">
        <v>278</v>
      </c>
      <c r="G595" s="72">
        <v>2004</v>
      </c>
      <c r="H595" s="72" t="s">
        <v>4985</v>
      </c>
      <c r="I595" s="72" t="s">
        <v>5169</v>
      </c>
      <c r="J595" s="72" t="s">
        <v>5170</v>
      </c>
      <c r="K595" s="72" t="s">
        <v>1133</v>
      </c>
      <c r="L595" s="225">
        <v>2643.9</v>
      </c>
      <c r="M595" s="225">
        <v>18299</v>
      </c>
      <c r="N595" s="153">
        <v>3849993</v>
      </c>
      <c r="O595" s="153">
        <v>966602</v>
      </c>
      <c r="P595" s="153">
        <f t="shared" si="29"/>
        <v>4816595</v>
      </c>
      <c r="Q595" s="165" t="s">
        <v>910</v>
      </c>
      <c r="R595" s="218" t="s">
        <v>5171</v>
      </c>
      <c r="S595" s="50"/>
      <c r="T595" s="50"/>
      <c r="U595" s="50"/>
    </row>
    <row r="596" spans="1:21" s="142" customFormat="1" ht="17.100000000000001" customHeight="1">
      <c r="A596" s="50">
        <v>58</v>
      </c>
      <c r="B596" s="74" t="s">
        <v>4920</v>
      </c>
      <c r="C596" s="74" t="s">
        <v>4985</v>
      </c>
      <c r="D596" s="74" t="s">
        <v>5172</v>
      </c>
      <c r="E596" s="74" t="s">
        <v>90</v>
      </c>
      <c r="F596" s="72" t="s">
        <v>1287</v>
      </c>
      <c r="G596" s="72">
        <v>2004</v>
      </c>
      <c r="H596" s="72" t="s">
        <v>4985</v>
      </c>
      <c r="I596" s="72" t="s">
        <v>5169</v>
      </c>
      <c r="J596" s="72" t="s">
        <v>5173</v>
      </c>
      <c r="K596" s="72" t="s">
        <v>1133</v>
      </c>
      <c r="L596" s="225">
        <v>12396</v>
      </c>
      <c r="M596" s="225">
        <v>24213</v>
      </c>
      <c r="N596" s="153">
        <v>16053219</v>
      </c>
      <c r="O596" s="153">
        <v>3169481</v>
      </c>
      <c r="P596" s="153">
        <f t="shared" si="29"/>
        <v>19222700</v>
      </c>
      <c r="Q596" s="165" t="s">
        <v>948</v>
      </c>
      <c r="R596" s="218" t="s">
        <v>5174</v>
      </c>
      <c r="S596" s="50"/>
      <c r="T596" s="50"/>
      <c r="U596" s="50"/>
    </row>
    <row r="597" spans="1:21" s="142" customFormat="1" ht="17.100000000000001" customHeight="1">
      <c r="A597" s="50">
        <v>59</v>
      </c>
      <c r="B597" s="74" t="s">
        <v>4920</v>
      </c>
      <c r="C597" s="74" t="s">
        <v>4985</v>
      </c>
      <c r="D597" s="74" t="s">
        <v>5175</v>
      </c>
      <c r="E597" s="74" t="s">
        <v>90</v>
      </c>
      <c r="F597" s="72" t="s">
        <v>1287</v>
      </c>
      <c r="G597" s="72">
        <v>2005</v>
      </c>
      <c r="H597" s="72" t="s">
        <v>4985</v>
      </c>
      <c r="I597" s="72" t="s">
        <v>5176</v>
      </c>
      <c r="J597" s="72" t="s">
        <v>5177</v>
      </c>
      <c r="K597" s="72" t="s">
        <v>3180</v>
      </c>
      <c r="L597" s="225">
        <v>9265</v>
      </c>
      <c r="M597" s="225">
        <v>16851</v>
      </c>
      <c r="N597" s="153">
        <v>6420645</v>
      </c>
      <c r="O597" s="153">
        <v>264560</v>
      </c>
      <c r="P597" s="153">
        <f t="shared" si="29"/>
        <v>6685205</v>
      </c>
      <c r="Q597" s="165" t="s">
        <v>948</v>
      </c>
      <c r="R597" s="218" t="s">
        <v>5178</v>
      </c>
      <c r="S597" s="50"/>
      <c r="T597" s="50"/>
      <c r="U597" s="50"/>
    </row>
    <row r="598" spans="1:21" s="142" customFormat="1" ht="17.100000000000001" customHeight="1">
      <c r="A598" s="50">
        <v>60</v>
      </c>
      <c r="B598" s="74" t="s">
        <v>4920</v>
      </c>
      <c r="C598" s="74" t="s">
        <v>4985</v>
      </c>
      <c r="D598" s="74" t="s">
        <v>5179</v>
      </c>
      <c r="E598" s="74" t="s">
        <v>90</v>
      </c>
      <c r="F598" s="72" t="s">
        <v>1287</v>
      </c>
      <c r="G598" s="72">
        <v>2005</v>
      </c>
      <c r="H598" s="72" t="s">
        <v>4985</v>
      </c>
      <c r="I598" s="72" t="s">
        <v>5180</v>
      </c>
      <c r="J598" s="72" t="s">
        <v>5181</v>
      </c>
      <c r="K598" s="72" t="s">
        <v>1148</v>
      </c>
      <c r="L598" s="225">
        <v>6403</v>
      </c>
      <c r="M598" s="225">
        <v>19126</v>
      </c>
      <c r="N598" s="153">
        <v>6948847</v>
      </c>
      <c r="O598" s="153">
        <v>149182</v>
      </c>
      <c r="P598" s="153">
        <f t="shared" si="29"/>
        <v>7098029</v>
      </c>
      <c r="Q598" s="165" t="s">
        <v>948</v>
      </c>
      <c r="R598" s="218" t="s">
        <v>5182</v>
      </c>
      <c r="S598" s="50"/>
      <c r="T598" s="50"/>
      <c r="U598" s="50"/>
    </row>
    <row r="599" spans="1:21" s="142" customFormat="1" ht="17.100000000000001" customHeight="1">
      <c r="A599" s="50">
        <v>61</v>
      </c>
      <c r="B599" s="74" t="s">
        <v>4920</v>
      </c>
      <c r="C599" s="74" t="s">
        <v>4985</v>
      </c>
      <c r="D599" s="74" t="s">
        <v>5183</v>
      </c>
      <c r="E599" s="74" t="s">
        <v>90</v>
      </c>
      <c r="F599" s="72" t="s">
        <v>1287</v>
      </c>
      <c r="G599" s="72">
        <v>2005</v>
      </c>
      <c r="H599" s="72" t="s">
        <v>4985</v>
      </c>
      <c r="I599" s="72" t="s">
        <v>5184</v>
      </c>
      <c r="J599" s="72" t="s">
        <v>5185</v>
      </c>
      <c r="K599" s="72" t="s">
        <v>1148</v>
      </c>
      <c r="L599" s="225">
        <v>5448</v>
      </c>
      <c r="M599" s="225">
        <v>88448</v>
      </c>
      <c r="N599" s="153">
        <v>2980235</v>
      </c>
      <c r="O599" s="153">
        <v>248348</v>
      </c>
      <c r="P599" s="153">
        <f t="shared" si="29"/>
        <v>3228583</v>
      </c>
      <c r="Q599" s="165" t="s">
        <v>948</v>
      </c>
      <c r="R599" s="218" t="s">
        <v>5186</v>
      </c>
      <c r="S599" s="50"/>
      <c r="T599" s="50"/>
      <c r="U599" s="50"/>
    </row>
    <row r="600" spans="1:21" s="142" customFormat="1" ht="17.100000000000001" customHeight="1">
      <c r="A600" s="50">
        <v>62</v>
      </c>
      <c r="B600" s="74" t="s">
        <v>4920</v>
      </c>
      <c r="C600" s="74" t="s">
        <v>4985</v>
      </c>
      <c r="D600" s="74" t="s">
        <v>5187</v>
      </c>
      <c r="E600" s="74" t="s">
        <v>90</v>
      </c>
      <c r="F600" s="72" t="s">
        <v>278</v>
      </c>
      <c r="G600" s="72">
        <v>1996</v>
      </c>
      <c r="H600" s="72" t="s">
        <v>4985</v>
      </c>
      <c r="I600" s="72" t="s">
        <v>5169</v>
      </c>
      <c r="J600" s="72" t="s">
        <v>5188</v>
      </c>
      <c r="K600" s="72" t="s">
        <v>343</v>
      </c>
      <c r="L600" s="225">
        <v>2262</v>
      </c>
      <c r="M600" s="225">
        <v>17940</v>
      </c>
      <c r="N600" s="153">
        <v>1800024</v>
      </c>
      <c r="O600" s="153">
        <v>129948</v>
      </c>
      <c r="P600" s="153">
        <f t="shared" si="29"/>
        <v>1929972</v>
      </c>
      <c r="Q600" s="165" t="s">
        <v>5122</v>
      </c>
      <c r="R600" s="218" t="s">
        <v>5123</v>
      </c>
      <c r="S600" s="50"/>
      <c r="T600" s="50"/>
      <c r="U600" s="50"/>
    </row>
    <row r="601" spans="1:21" s="142" customFormat="1" ht="17.100000000000001" customHeight="1">
      <c r="A601" s="50">
        <v>63</v>
      </c>
      <c r="B601" s="74" t="s">
        <v>4920</v>
      </c>
      <c r="C601" s="74" t="s">
        <v>4985</v>
      </c>
      <c r="D601" s="74" t="s">
        <v>5189</v>
      </c>
      <c r="E601" s="74" t="s">
        <v>1124</v>
      </c>
      <c r="F601" s="72" t="s">
        <v>278</v>
      </c>
      <c r="G601" s="72">
        <v>1996</v>
      </c>
      <c r="H601" s="72" t="s">
        <v>4985</v>
      </c>
      <c r="I601" s="72" t="s">
        <v>5180</v>
      </c>
      <c r="J601" s="72" t="s">
        <v>5190</v>
      </c>
      <c r="K601" s="72" t="s">
        <v>1148</v>
      </c>
      <c r="L601" s="225">
        <v>333.01</v>
      </c>
      <c r="M601" s="225">
        <v>6488</v>
      </c>
      <c r="N601" s="153">
        <v>19793</v>
      </c>
      <c r="O601" s="153">
        <v>36113</v>
      </c>
      <c r="P601" s="153">
        <f t="shared" si="29"/>
        <v>55906</v>
      </c>
      <c r="Q601" s="165" t="s">
        <v>5122</v>
      </c>
      <c r="R601" s="218" t="s">
        <v>5123</v>
      </c>
      <c r="S601" s="50"/>
      <c r="T601" s="50"/>
      <c r="U601" s="50"/>
    </row>
    <row r="602" spans="1:21" s="142" customFormat="1" ht="17.100000000000001" customHeight="1">
      <c r="A602" s="50">
        <v>64</v>
      </c>
      <c r="B602" s="74" t="s">
        <v>4920</v>
      </c>
      <c r="C602" s="74" t="s">
        <v>5009</v>
      </c>
      <c r="D602" s="74" t="s">
        <v>5191</v>
      </c>
      <c r="E602" s="74" t="s">
        <v>90</v>
      </c>
      <c r="F602" s="72" t="s">
        <v>278</v>
      </c>
      <c r="G602" s="72">
        <v>1999</v>
      </c>
      <c r="H602" s="72" t="s">
        <v>5009</v>
      </c>
      <c r="I602" s="72" t="s">
        <v>5192</v>
      </c>
      <c r="J602" s="72" t="s">
        <v>5193</v>
      </c>
      <c r="K602" s="72" t="s">
        <v>1148</v>
      </c>
      <c r="L602" s="225">
        <v>5165</v>
      </c>
      <c r="M602" s="225">
        <v>39119</v>
      </c>
      <c r="N602" s="153">
        <v>2989500</v>
      </c>
      <c r="O602" s="153">
        <v>399586</v>
      </c>
      <c r="P602" s="153">
        <f t="shared" si="29"/>
        <v>3389086</v>
      </c>
      <c r="Q602" s="165" t="s">
        <v>5154</v>
      </c>
      <c r="R602" s="218" t="s">
        <v>5194</v>
      </c>
      <c r="S602" s="50"/>
      <c r="T602" s="50"/>
      <c r="U602" s="50"/>
    </row>
    <row r="603" spans="1:21" s="142" customFormat="1" ht="17.100000000000001" customHeight="1">
      <c r="A603" s="50">
        <v>65</v>
      </c>
      <c r="B603" s="74" t="s">
        <v>4920</v>
      </c>
      <c r="C603" s="74" t="s">
        <v>5015</v>
      </c>
      <c r="D603" s="74" t="s">
        <v>5195</v>
      </c>
      <c r="E603" s="74" t="s">
        <v>90</v>
      </c>
      <c r="F603" s="72" t="s">
        <v>278</v>
      </c>
      <c r="G603" s="72">
        <v>1995</v>
      </c>
      <c r="H603" s="72" t="s">
        <v>5015</v>
      </c>
      <c r="I603" s="72" t="s">
        <v>5016</v>
      </c>
      <c r="J603" s="72" t="s">
        <v>5196</v>
      </c>
      <c r="K603" s="72" t="s">
        <v>1148</v>
      </c>
      <c r="L603" s="225">
        <v>1514</v>
      </c>
      <c r="M603" s="225">
        <v>15120</v>
      </c>
      <c r="N603" s="153">
        <v>85305</v>
      </c>
      <c r="O603" s="153">
        <v>69575</v>
      </c>
      <c r="P603" s="153">
        <f t="shared" si="29"/>
        <v>154880</v>
      </c>
      <c r="Q603" s="165" t="s">
        <v>5108</v>
      </c>
      <c r="R603" s="218" t="s">
        <v>5197</v>
      </c>
      <c r="S603" s="50"/>
      <c r="T603" s="50"/>
      <c r="U603" s="50"/>
    </row>
    <row r="604" spans="1:21" s="142" customFormat="1" ht="17.100000000000001" customHeight="1">
      <c r="A604" s="50">
        <v>66</v>
      </c>
      <c r="B604" s="74" t="s">
        <v>4920</v>
      </c>
      <c r="C604" s="74" t="s">
        <v>5015</v>
      </c>
      <c r="D604" s="74" t="s">
        <v>5198</v>
      </c>
      <c r="E604" s="74" t="s">
        <v>90</v>
      </c>
      <c r="F604" s="72" t="s">
        <v>1831</v>
      </c>
      <c r="G604" s="72">
        <v>1994</v>
      </c>
      <c r="H604" s="72" t="s">
        <v>5015</v>
      </c>
      <c r="I604" s="72" t="s">
        <v>5016</v>
      </c>
      <c r="J604" s="72" t="s">
        <v>5199</v>
      </c>
      <c r="K604" s="72" t="s">
        <v>1148</v>
      </c>
      <c r="L604" s="225">
        <v>1448.65</v>
      </c>
      <c r="M604" s="225">
        <v>13817</v>
      </c>
      <c r="N604" s="153">
        <v>455735</v>
      </c>
      <c r="O604" s="153">
        <v>63558</v>
      </c>
      <c r="P604" s="153">
        <f t="shared" ref="P604:P636" si="30">SUM(N604:O604)</f>
        <v>519293</v>
      </c>
      <c r="Q604" s="165" t="s">
        <v>5103</v>
      </c>
      <c r="R604" s="218" t="s">
        <v>5200</v>
      </c>
      <c r="S604" s="50"/>
      <c r="T604" s="50"/>
      <c r="U604" s="50"/>
    </row>
    <row r="605" spans="1:21" s="142" customFormat="1" ht="17.100000000000001" customHeight="1">
      <c r="A605" s="50">
        <v>67</v>
      </c>
      <c r="B605" s="74" t="s">
        <v>4920</v>
      </c>
      <c r="C605" s="74" t="s">
        <v>5015</v>
      </c>
      <c r="D605" s="74" t="s">
        <v>5201</v>
      </c>
      <c r="E605" s="74" t="s">
        <v>90</v>
      </c>
      <c r="F605" s="72" t="s">
        <v>278</v>
      </c>
      <c r="G605" s="72">
        <v>2010</v>
      </c>
      <c r="H605" s="72" t="s">
        <v>5015</v>
      </c>
      <c r="I605" s="72" t="s">
        <v>5016</v>
      </c>
      <c r="J605" s="72" t="s">
        <v>5202</v>
      </c>
      <c r="K605" s="72" t="s">
        <v>1148</v>
      </c>
      <c r="L605" s="225">
        <v>1447.5</v>
      </c>
      <c r="M605" s="225">
        <v>104077</v>
      </c>
      <c r="N605" s="153">
        <v>437899</v>
      </c>
      <c r="O605" s="153">
        <v>202644</v>
      </c>
      <c r="P605" s="153">
        <f t="shared" si="30"/>
        <v>640543</v>
      </c>
      <c r="Q605" s="165" t="s">
        <v>5122</v>
      </c>
      <c r="R605" s="218" t="s">
        <v>5123</v>
      </c>
      <c r="S605" s="50"/>
      <c r="T605" s="50"/>
      <c r="U605" s="50"/>
    </row>
    <row r="606" spans="1:21" s="142" customFormat="1" ht="17.100000000000001" customHeight="1">
      <c r="A606" s="50">
        <v>68</v>
      </c>
      <c r="B606" s="74" t="s">
        <v>4920</v>
      </c>
      <c r="C606" s="74" t="s">
        <v>5015</v>
      </c>
      <c r="D606" s="74" t="s">
        <v>5203</v>
      </c>
      <c r="E606" s="74" t="s">
        <v>1124</v>
      </c>
      <c r="F606" s="72" t="s">
        <v>278</v>
      </c>
      <c r="G606" s="72">
        <v>1995</v>
      </c>
      <c r="H606" s="72" t="s">
        <v>5015</v>
      </c>
      <c r="I606" s="72" t="s">
        <v>5038</v>
      </c>
      <c r="J606" s="72" t="s">
        <v>5204</v>
      </c>
      <c r="K606" s="72" t="s">
        <v>1148</v>
      </c>
      <c r="L606" s="225">
        <v>0</v>
      </c>
      <c r="M606" s="225">
        <v>9823</v>
      </c>
      <c r="N606" s="153">
        <v>60680</v>
      </c>
      <c r="O606" s="153">
        <v>37664</v>
      </c>
      <c r="P606" s="153">
        <f t="shared" si="30"/>
        <v>98344</v>
      </c>
      <c r="Q606" s="165" t="s">
        <v>5122</v>
      </c>
      <c r="R606" s="218" t="s">
        <v>5123</v>
      </c>
      <c r="S606" s="50"/>
      <c r="T606" s="50"/>
      <c r="U606" s="50"/>
    </row>
    <row r="607" spans="1:21" s="142" customFormat="1" ht="17.100000000000001" customHeight="1">
      <c r="A607" s="50">
        <v>69</v>
      </c>
      <c r="B607" s="74" t="s">
        <v>4920</v>
      </c>
      <c r="C607" s="74" t="s">
        <v>5205</v>
      </c>
      <c r="D607" s="74" t="s">
        <v>5206</v>
      </c>
      <c r="E607" s="74" t="s">
        <v>90</v>
      </c>
      <c r="F607" s="72" t="s">
        <v>1831</v>
      </c>
      <c r="G607" s="72">
        <v>2013</v>
      </c>
      <c r="H607" s="72" t="s">
        <v>5205</v>
      </c>
      <c r="I607" s="72" t="s">
        <v>5207</v>
      </c>
      <c r="J607" s="72" t="s">
        <v>5208</v>
      </c>
      <c r="K607" s="72" t="s">
        <v>1148</v>
      </c>
      <c r="L607" s="225">
        <v>2850</v>
      </c>
      <c r="M607" s="225">
        <v>13070</v>
      </c>
      <c r="N607" s="153">
        <v>1364377</v>
      </c>
      <c r="O607" s="153">
        <v>160368</v>
      </c>
      <c r="P607" s="153">
        <f t="shared" si="30"/>
        <v>1524745</v>
      </c>
      <c r="Q607" s="165" t="s">
        <v>948</v>
      </c>
      <c r="R607" s="218" t="s">
        <v>5209</v>
      </c>
      <c r="S607" s="50"/>
      <c r="T607" s="50"/>
      <c r="U607" s="50"/>
    </row>
    <row r="608" spans="1:21" s="142" customFormat="1" ht="17.100000000000001" customHeight="1">
      <c r="A608" s="50">
        <v>70</v>
      </c>
      <c r="B608" s="74" t="s">
        <v>4920</v>
      </c>
      <c r="C608" s="74" t="s">
        <v>5205</v>
      </c>
      <c r="D608" s="74" t="s">
        <v>5210</v>
      </c>
      <c r="E608" s="74" t="s">
        <v>90</v>
      </c>
      <c r="F608" s="72" t="s">
        <v>1831</v>
      </c>
      <c r="G608" s="72">
        <v>2014</v>
      </c>
      <c r="H608" s="72" t="s">
        <v>5205</v>
      </c>
      <c r="I608" s="72" t="s">
        <v>5211</v>
      </c>
      <c r="J608" s="72" t="s">
        <v>5212</v>
      </c>
      <c r="K608" s="72" t="s">
        <v>1148</v>
      </c>
      <c r="L608" s="225">
        <v>828</v>
      </c>
      <c r="M608" s="225">
        <v>6006</v>
      </c>
      <c r="N608" s="153">
        <v>511382</v>
      </c>
      <c r="O608" s="153">
        <v>91728</v>
      </c>
      <c r="P608" s="153">
        <f t="shared" si="30"/>
        <v>603110</v>
      </c>
      <c r="Q608" s="165" t="s">
        <v>948</v>
      </c>
      <c r="R608" s="218" t="s">
        <v>5213</v>
      </c>
      <c r="S608" s="50"/>
      <c r="T608" s="50"/>
      <c r="U608" s="50"/>
    </row>
    <row r="609" spans="1:21" s="142" customFormat="1" ht="17.100000000000001" customHeight="1">
      <c r="A609" s="50">
        <v>71</v>
      </c>
      <c r="B609" s="74" t="s">
        <v>4920</v>
      </c>
      <c r="C609" s="74" t="s">
        <v>5205</v>
      </c>
      <c r="D609" s="74" t="s">
        <v>5214</v>
      </c>
      <c r="E609" s="74" t="s">
        <v>1124</v>
      </c>
      <c r="F609" s="72" t="s">
        <v>278</v>
      </c>
      <c r="G609" s="72">
        <v>2008</v>
      </c>
      <c r="H609" s="72" t="s">
        <v>5205</v>
      </c>
      <c r="I609" s="72" t="s">
        <v>5215</v>
      </c>
      <c r="J609" s="72" t="s">
        <v>5216</v>
      </c>
      <c r="K609" s="72" t="s">
        <v>1148</v>
      </c>
      <c r="L609" s="225">
        <v>1416</v>
      </c>
      <c r="M609" s="225">
        <v>12780</v>
      </c>
      <c r="N609" s="153">
        <v>1001125</v>
      </c>
      <c r="O609" s="153">
        <v>106215</v>
      </c>
      <c r="P609" s="153">
        <f t="shared" si="30"/>
        <v>1107340</v>
      </c>
      <c r="Q609" s="165" t="s">
        <v>910</v>
      </c>
      <c r="R609" s="218" t="s">
        <v>5217</v>
      </c>
      <c r="S609" s="50"/>
      <c r="T609" s="50"/>
      <c r="U609" s="50"/>
    </row>
    <row r="610" spans="1:21" s="142" customFormat="1" ht="17.100000000000001" customHeight="1">
      <c r="A610" s="50">
        <v>72</v>
      </c>
      <c r="B610" s="74" t="s">
        <v>4920</v>
      </c>
      <c r="C610" s="74" t="s">
        <v>5046</v>
      </c>
      <c r="D610" s="74" t="s">
        <v>5218</v>
      </c>
      <c r="E610" s="74" t="s">
        <v>90</v>
      </c>
      <c r="F610" s="72" t="s">
        <v>278</v>
      </c>
      <c r="G610" s="72">
        <v>2000</v>
      </c>
      <c r="H610" s="72" t="s">
        <v>5046</v>
      </c>
      <c r="I610" s="72" t="s">
        <v>5047</v>
      </c>
      <c r="J610" s="72" t="s">
        <v>5219</v>
      </c>
      <c r="K610" s="72" t="s">
        <v>178</v>
      </c>
      <c r="L610" s="225">
        <v>1480.92</v>
      </c>
      <c r="M610" s="225">
        <v>13281</v>
      </c>
      <c r="N610" s="153">
        <v>915843</v>
      </c>
      <c r="O610" s="153">
        <v>134138</v>
      </c>
      <c r="P610" s="153">
        <f t="shared" si="30"/>
        <v>1049981</v>
      </c>
      <c r="Q610" s="165" t="s">
        <v>910</v>
      </c>
      <c r="R610" s="218" t="s">
        <v>5220</v>
      </c>
      <c r="S610" s="50"/>
      <c r="T610" s="50"/>
      <c r="U610" s="50"/>
    </row>
    <row r="611" spans="1:21" s="142" customFormat="1" ht="17.100000000000001" customHeight="1">
      <c r="A611" s="50">
        <v>73</v>
      </c>
      <c r="B611" s="74" t="s">
        <v>4920</v>
      </c>
      <c r="C611" s="74" t="s">
        <v>5046</v>
      </c>
      <c r="D611" s="74" t="s">
        <v>5221</v>
      </c>
      <c r="E611" s="74" t="s">
        <v>1124</v>
      </c>
      <c r="F611" s="72" t="s">
        <v>278</v>
      </c>
      <c r="G611" s="72">
        <v>2013</v>
      </c>
      <c r="H611" s="72" t="s">
        <v>5046</v>
      </c>
      <c r="I611" s="72" t="s">
        <v>5222</v>
      </c>
      <c r="J611" s="72" t="s">
        <v>5223</v>
      </c>
      <c r="K611" s="72" t="s">
        <v>178</v>
      </c>
      <c r="L611" s="225">
        <v>1062.25</v>
      </c>
      <c r="M611" s="225">
        <v>13256</v>
      </c>
      <c r="N611" s="153">
        <v>96002</v>
      </c>
      <c r="O611" s="153">
        <v>61375</v>
      </c>
      <c r="P611" s="153">
        <f t="shared" si="30"/>
        <v>157377</v>
      </c>
      <c r="Q611" s="165" t="s">
        <v>5224</v>
      </c>
      <c r="R611" s="218" t="s">
        <v>5225</v>
      </c>
      <c r="S611" s="50"/>
      <c r="T611" s="50"/>
      <c r="U611" s="50"/>
    </row>
    <row r="612" spans="1:21" s="142" customFormat="1" ht="17.100000000000001" customHeight="1">
      <c r="A612" s="50">
        <v>74</v>
      </c>
      <c r="B612" s="74" t="s">
        <v>4920</v>
      </c>
      <c r="C612" s="74" t="s">
        <v>5226</v>
      </c>
      <c r="D612" s="74" t="s">
        <v>5227</v>
      </c>
      <c r="E612" s="74" t="s">
        <v>1124</v>
      </c>
      <c r="F612" s="72" t="s">
        <v>278</v>
      </c>
      <c r="G612" s="72">
        <v>2001</v>
      </c>
      <c r="H612" s="72" t="s">
        <v>5226</v>
      </c>
      <c r="I612" s="72" t="s">
        <v>5228</v>
      </c>
      <c r="J612" s="72" t="s">
        <v>5229</v>
      </c>
      <c r="K612" s="72" t="s">
        <v>1148</v>
      </c>
      <c r="L612" s="225">
        <v>0</v>
      </c>
      <c r="M612" s="225">
        <v>9127</v>
      </c>
      <c r="N612" s="153">
        <v>0</v>
      </c>
      <c r="O612" s="153">
        <v>108611</v>
      </c>
      <c r="P612" s="153">
        <f t="shared" si="30"/>
        <v>108611</v>
      </c>
      <c r="Q612" s="165" t="s">
        <v>948</v>
      </c>
      <c r="R612" s="218" t="s">
        <v>5230</v>
      </c>
      <c r="S612" s="50"/>
      <c r="T612" s="50"/>
      <c r="U612" s="50"/>
    </row>
    <row r="613" spans="1:21" s="142" customFormat="1" ht="17.100000000000001" customHeight="1">
      <c r="A613" s="50">
        <v>75</v>
      </c>
      <c r="B613" s="74" t="s">
        <v>4920</v>
      </c>
      <c r="C613" s="74" t="s">
        <v>5231</v>
      </c>
      <c r="D613" s="74" t="s">
        <v>5232</v>
      </c>
      <c r="E613" s="74" t="s">
        <v>90</v>
      </c>
      <c r="F613" s="72" t="s">
        <v>1287</v>
      </c>
      <c r="G613" s="72">
        <v>2008</v>
      </c>
      <c r="H613" s="72" t="s">
        <v>5231</v>
      </c>
      <c r="I613" s="72" t="s">
        <v>5233</v>
      </c>
      <c r="J613" s="72" t="s">
        <v>5234</v>
      </c>
      <c r="K613" s="72" t="s">
        <v>1148</v>
      </c>
      <c r="L613" s="225">
        <v>2121.9</v>
      </c>
      <c r="M613" s="225">
        <v>27010</v>
      </c>
      <c r="N613" s="153">
        <v>357377</v>
      </c>
      <c r="O613" s="153">
        <v>135517</v>
      </c>
      <c r="P613" s="153">
        <f t="shared" si="30"/>
        <v>492894</v>
      </c>
      <c r="Q613" s="165" t="s">
        <v>948</v>
      </c>
      <c r="R613" s="218" t="s">
        <v>5235</v>
      </c>
      <c r="S613" s="50"/>
      <c r="T613" s="50"/>
      <c r="U613" s="50"/>
    </row>
    <row r="614" spans="1:21" s="142" customFormat="1" ht="17.100000000000001" customHeight="1">
      <c r="A614" s="50">
        <v>76</v>
      </c>
      <c r="B614" s="74" t="s">
        <v>4920</v>
      </c>
      <c r="C614" s="74" t="s">
        <v>5236</v>
      </c>
      <c r="D614" s="74" t="s">
        <v>5237</v>
      </c>
      <c r="E614" s="74" t="s">
        <v>1124</v>
      </c>
      <c r="F614" s="72" t="s">
        <v>278</v>
      </c>
      <c r="G614" s="72">
        <v>2002</v>
      </c>
      <c r="H614" s="72" t="s">
        <v>5236</v>
      </c>
      <c r="I614" s="72" t="s">
        <v>2090</v>
      </c>
      <c r="J614" s="72" t="s">
        <v>5238</v>
      </c>
      <c r="K614" s="72" t="s">
        <v>1148</v>
      </c>
      <c r="L614" s="225">
        <v>3593.4</v>
      </c>
      <c r="M614" s="225">
        <v>19233</v>
      </c>
      <c r="N614" s="153">
        <v>3594668</v>
      </c>
      <c r="O614" s="153">
        <v>75685</v>
      </c>
      <c r="P614" s="153">
        <f t="shared" si="30"/>
        <v>3670353</v>
      </c>
      <c r="Q614" s="165" t="s">
        <v>5103</v>
      </c>
      <c r="R614" s="218" t="s">
        <v>5239</v>
      </c>
      <c r="S614" s="50"/>
      <c r="T614" s="50"/>
      <c r="U614" s="50"/>
    </row>
    <row r="615" spans="1:21" s="142" customFormat="1" ht="17.100000000000001" customHeight="1">
      <c r="A615" s="50">
        <v>77</v>
      </c>
      <c r="B615" s="74" t="s">
        <v>4920</v>
      </c>
      <c r="C615" s="74" t="s">
        <v>5236</v>
      </c>
      <c r="D615" s="74" t="s">
        <v>5240</v>
      </c>
      <c r="E615" s="74" t="s">
        <v>1124</v>
      </c>
      <c r="F615" s="72" t="s">
        <v>278</v>
      </c>
      <c r="G615" s="72">
        <v>2004</v>
      </c>
      <c r="H615" s="72" t="s">
        <v>5236</v>
      </c>
      <c r="I615" s="72" t="s">
        <v>5241</v>
      </c>
      <c r="J615" s="72" t="s">
        <v>5242</v>
      </c>
      <c r="K615" s="72" t="s">
        <v>343</v>
      </c>
      <c r="L615" s="225">
        <v>2025.02</v>
      </c>
      <c r="M615" s="225">
        <v>31030</v>
      </c>
      <c r="N615" s="153">
        <v>684869</v>
      </c>
      <c r="O615" s="153">
        <v>157094</v>
      </c>
      <c r="P615" s="153">
        <f t="shared" si="30"/>
        <v>841963</v>
      </c>
      <c r="Q615" s="165" t="s">
        <v>5243</v>
      </c>
      <c r="R615" s="218" t="s">
        <v>5244</v>
      </c>
      <c r="S615" s="50"/>
      <c r="T615" s="50"/>
      <c r="U615" s="50"/>
    </row>
    <row r="616" spans="1:21" s="142" customFormat="1" ht="17.100000000000001" customHeight="1">
      <c r="A616" s="50">
        <v>78</v>
      </c>
      <c r="B616" s="74" t="s">
        <v>4920</v>
      </c>
      <c r="C616" s="74" t="s">
        <v>5236</v>
      </c>
      <c r="D616" s="74" t="s">
        <v>5245</v>
      </c>
      <c r="E616" s="74" t="s">
        <v>1124</v>
      </c>
      <c r="F616" s="72" t="s">
        <v>278</v>
      </c>
      <c r="G616" s="72">
        <v>2018</v>
      </c>
      <c r="H616" s="72" t="s">
        <v>5236</v>
      </c>
      <c r="I616" s="72" t="s">
        <v>5246</v>
      </c>
      <c r="J616" s="72" t="s">
        <v>5247</v>
      </c>
      <c r="K616" s="72" t="s">
        <v>1148</v>
      </c>
      <c r="L616" s="225">
        <v>841.76</v>
      </c>
      <c r="M616" s="225">
        <v>7325</v>
      </c>
      <c r="N616" s="153">
        <v>397667</v>
      </c>
      <c r="O616" s="153">
        <v>119398</v>
      </c>
      <c r="P616" s="153">
        <f t="shared" si="30"/>
        <v>517065</v>
      </c>
      <c r="Q616" s="165" t="s">
        <v>5122</v>
      </c>
      <c r="R616" s="218" t="s">
        <v>5123</v>
      </c>
      <c r="S616" s="50"/>
      <c r="T616" s="50"/>
      <c r="U616" s="50"/>
    </row>
    <row r="617" spans="1:21" s="142" customFormat="1" ht="17.100000000000001" customHeight="1">
      <c r="A617" s="50">
        <v>79</v>
      </c>
      <c r="B617" s="74" t="s">
        <v>4920</v>
      </c>
      <c r="C617" s="74" t="s">
        <v>5248</v>
      </c>
      <c r="D617" s="74" t="s">
        <v>5249</v>
      </c>
      <c r="E617" s="74" t="s">
        <v>90</v>
      </c>
      <c r="F617" s="72" t="s">
        <v>1287</v>
      </c>
      <c r="G617" s="72">
        <v>1999</v>
      </c>
      <c r="H617" s="72" t="s">
        <v>5248</v>
      </c>
      <c r="I617" s="72" t="s">
        <v>5250</v>
      </c>
      <c r="J617" s="72" t="s">
        <v>5251</v>
      </c>
      <c r="K617" s="72" t="s">
        <v>343</v>
      </c>
      <c r="L617" s="225">
        <v>4070</v>
      </c>
      <c r="M617" s="225">
        <v>18546</v>
      </c>
      <c r="N617" s="153">
        <v>1166837</v>
      </c>
      <c r="O617" s="153">
        <v>196587</v>
      </c>
      <c r="P617" s="153">
        <f t="shared" si="30"/>
        <v>1363424</v>
      </c>
      <c r="Q617" s="165" t="s">
        <v>948</v>
      </c>
      <c r="R617" s="218" t="s">
        <v>5252</v>
      </c>
      <c r="S617" s="50"/>
      <c r="T617" s="50"/>
      <c r="U617" s="50"/>
    </row>
    <row r="618" spans="1:21" s="142" customFormat="1" ht="17.100000000000001" customHeight="1">
      <c r="A618" s="50">
        <v>80</v>
      </c>
      <c r="B618" s="74" t="s">
        <v>4920</v>
      </c>
      <c r="C618" s="74" t="s">
        <v>5248</v>
      </c>
      <c r="D618" s="74" t="s">
        <v>5253</v>
      </c>
      <c r="E618" s="74" t="s">
        <v>90</v>
      </c>
      <c r="F618" s="72" t="s">
        <v>278</v>
      </c>
      <c r="G618" s="72">
        <v>1999</v>
      </c>
      <c r="H618" s="72" t="s">
        <v>5248</v>
      </c>
      <c r="I618" s="72" t="s">
        <v>5254</v>
      </c>
      <c r="J618" s="72" t="s">
        <v>5255</v>
      </c>
      <c r="K618" s="72" t="s">
        <v>343</v>
      </c>
      <c r="L618" s="225">
        <v>871.6</v>
      </c>
      <c r="M618" s="225">
        <v>11412</v>
      </c>
      <c r="N618" s="153">
        <v>1829849</v>
      </c>
      <c r="O618" s="153">
        <v>98599</v>
      </c>
      <c r="P618" s="153">
        <f t="shared" si="30"/>
        <v>1928448</v>
      </c>
      <c r="Q618" s="165" t="s">
        <v>910</v>
      </c>
      <c r="R618" s="218" t="s">
        <v>5256</v>
      </c>
      <c r="S618" s="50"/>
      <c r="T618" s="50"/>
      <c r="U618" s="50"/>
    </row>
    <row r="619" spans="1:21" s="142" customFormat="1" ht="17.100000000000001" customHeight="1">
      <c r="A619" s="50">
        <v>81</v>
      </c>
      <c r="B619" s="74" t="s">
        <v>4920</v>
      </c>
      <c r="C619" s="74" t="s">
        <v>5248</v>
      </c>
      <c r="D619" s="74" t="s">
        <v>5257</v>
      </c>
      <c r="E619" s="74" t="s">
        <v>90</v>
      </c>
      <c r="F619" s="72" t="s">
        <v>1831</v>
      </c>
      <c r="G619" s="72">
        <v>2015</v>
      </c>
      <c r="H619" s="72" t="s">
        <v>5248</v>
      </c>
      <c r="I619" s="72" t="s">
        <v>5258</v>
      </c>
      <c r="J619" s="72" t="s">
        <v>5259</v>
      </c>
      <c r="K619" s="72" t="s">
        <v>1148</v>
      </c>
      <c r="L619" s="225">
        <v>2646.38</v>
      </c>
      <c r="M619" s="225">
        <v>21153</v>
      </c>
      <c r="N619" s="153">
        <v>1101095</v>
      </c>
      <c r="O619" s="153">
        <v>638905</v>
      </c>
      <c r="P619" s="153">
        <f t="shared" si="30"/>
        <v>1740000</v>
      </c>
      <c r="Q619" s="165" t="s">
        <v>5103</v>
      </c>
      <c r="R619" s="218" t="s">
        <v>5260</v>
      </c>
      <c r="S619" s="50"/>
      <c r="T619" s="50"/>
      <c r="U619" s="50"/>
    </row>
    <row r="620" spans="1:21" s="142" customFormat="1" ht="17.100000000000001" customHeight="1">
      <c r="A620" s="50">
        <v>82</v>
      </c>
      <c r="B620" s="74" t="s">
        <v>4920</v>
      </c>
      <c r="C620" s="74" t="s">
        <v>5248</v>
      </c>
      <c r="D620" s="74" t="s">
        <v>5261</v>
      </c>
      <c r="E620" s="74" t="s">
        <v>1124</v>
      </c>
      <c r="F620" s="72" t="s">
        <v>278</v>
      </c>
      <c r="G620" s="72">
        <v>2010</v>
      </c>
      <c r="H620" s="72" t="s">
        <v>5248</v>
      </c>
      <c r="I620" s="72" t="s">
        <v>5250</v>
      </c>
      <c r="J620" s="72" t="s">
        <v>5262</v>
      </c>
      <c r="K620" s="72" t="s">
        <v>343</v>
      </c>
      <c r="L620" s="225">
        <v>1108.31</v>
      </c>
      <c r="M620" s="225">
        <v>18024</v>
      </c>
      <c r="N620" s="153">
        <v>150051</v>
      </c>
      <c r="O620" s="153">
        <v>250094</v>
      </c>
      <c r="P620" s="153">
        <f t="shared" si="30"/>
        <v>400145</v>
      </c>
      <c r="Q620" s="165" t="s">
        <v>910</v>
      </c>
      <c r="R620" s="218" t="s">
        <v>5263</v>
      </c>
      <c r="S620" s="50"/>
      <c r="T620" s="50"/>
      <c r="U620" s="50"/>
    </row>
    <row r="621" spans="1:21" s="142" customFormat="1" ht="17.100000000000001" customHeight="1">
      <c r="A621" s="50">
        <v>83</v>
      </c>
      <c r="B621" s="74" t="s">
        <v>4920</v>
      </c>
      <c r="C621" s="74" t="s">
        <v>5062</v>
      </c>
      <c r="D621" s="74" t="s">
        <v>5264</v>
      </c>
      <c r="E621" s="74" t="s">
        <v>90</v>
      </c>
      <c r="F621" s="72" t="s">
        <v>1831</v>
      </c>
      <c r="G621" s="72">
        <v>2018</v>
      </c>
      <c r="H621" s="72" t="s">
        <v>5062</v>
      </c>
      <c r="I621" s="72" t="s">
        <v>5064</v>
      </c>
      <c r="J621" s="72" t="s">
        <v>5265</v>
      </c>
      <c r="K621" s="72" t="s">
        <v>343</v>
      </c>
      <c r="L621" s="225">
        <v>2639.66</v>
      </c>
      <c r="M621" s="225">
        <v>330.37</v>
      </c>
      <c r="N621" s="153">
        <v>871012</v>
      </c>
      <c r="O621" s="153">
        <v>36855</v>
      </c>
      <c r="P621" s="153">
        <f t="shared" si="30"/>
        <v>907867</v>
      </c>
      <c r="Q621" s="165" t="s">
        <v>910</v>
      </c>
      <c r="R621" s="218" t="s">
        <v>5266</v>
      </c>
      <c r="S621" s="50"/>
      <c r="T621" s="50"/>
      <c r="U621" s="50"/>
    </row>
    <row r="622" spans="1:21" s="142" customFormat="1" ht="17.100000000000001" customHeight="1">
      <c r="A622" s="50">
        <v>84</v>
      </c>
      <c r="B622" s="74" t="s">
        <v>4920</v>
      </c>
      <c r="C622" s="74" t="s">
        <v>5062</v>
      </c>
      <c r="D622" s="74" t="s">
        <v>5267</v>
      </c>
      <c r="E622" s="74" t="s">
        <v>90</v>
      </c>
      <c r="F622" s="72" t="s">
        <v>1831</v>
      </c>
      <c r="G622" s="72">
        <v>2015</v>
      </c>
      <c r="H622" s="72" t="s">
        <v>5062</v>
      </c>
      <c r="I622" s="72" t="s">
        <v>5268</v>
      </c>
      <c r="J622" s="72" t="s">
        <v>5269</v>
      </c>
      <c r="K622" s="72" t="s">
        <v>1148</v>
      </c>
      <c r="L622" s="225">
        <v>14719</v>
      </c>
      <c r="M622" s="225">
        <v>215903</v>
      </c>
      <c r="N622" s="153">
        <v>4885135</v>
      </c>
      <c r="O622" s="153">
        <v>395196</v>
      </c>
      <c r="P622" s="153">
        <f t="shared" si="30"/>
        <v>5280331</v>
      </c>
      <c r="Q622" s="165" t="s">
        <v>948</v>
      </c>
      <c r="R622" s="218" t="s">
        <v>5270</v>
      </c>
      <c r="S622" s="50"/>
      <c r="T622" s="50"/>
      <c r="U622" s="50"/>
    </row>
    <row r="623" spans="1:21" s="142" customFormat="1" ht="17.100000000000001" customHeight="1">
      <c r="A623" s="50">
        <v>85</v>
      </c>
      <c r="B623" s="74" t="s">
        <v>4920</v>
      </c>
      <c r="C623" s="74" t="s">
        <v>5062</v>
      </c>
      <c r="D623" s="74" t="s">
        <v>5271</v>
      </c>
      <c r="E623" s="74" t="s">
        <v>90</v>
      </c>
      <c r="F623" s="72" t="s">
        <v>1287</v>
      </c>
      <c r="G623" s="72">
        <v>2017</v>
      </c>
      <c r="H623" s="72" t="s">
        <v>5062</v>
      </c>
      <c r="I623" s="72" t="s">
        <v>5268</v>
      </c>
      <c r="J623" s="72" t="s">
        <v>5272</v>
      </c>
      <c r="K623" s="72" t="s">
        <v>1148</v>
      </c>
      <c r="L623" s="225">
        <v>1457</v>
      </c>
      <c r="M623" s="225">
        <v>4449</v>
      </c>
      <c r="N623" s="153">
        <v>122138</v>
      </c>
      <c r="O623" s="153">
        <v>29517</v>
      </c>
      <c r="P623" s="153">
        <f t="shared" si="30"/>
        <v>151655</v>
      </c>
      <c r="Q623" s="165" t="s">
        <v>948</v>
      </c>
      <c r="R623" s="218" t="s">
        <v>5273</v>
      </c>
      <c r="S623" s="50"/>
      <c r="T623" s="50"/>
      <c r="U623" s="50"/>
    </row>
    <row r="624" spans="1:21" s="142" customFormat="1" ht="17.100000000000001" customHeight="1">
      <c r="A624" s="50">
        <v>86</v>
      </c>
      <c r="B624" s="74" t="s">
        <v>4920</v>
      </c>
      <c r="C624" s="74" t="s">
        <v>5062</v>
      </c>
      <c r="D624" s="74" t="s">
        <v>5274</v>
      </c>
      <c r="E624" s="74" t="s">
        <v>90</v>
      </c>
      <c r="F624" s="72" t="s">
        <v>1287</v>
      </c>
      <c r="G624" s="72">
        <v>2017</v>
      </c>
      <c r="H624" s="72" t="s">
        <v>5062</v>
      </c>
      <c r="I624" s="72" t="s">
        <v>5074</v>
      </c>
      <c r="J624" s="72" t="s">
        <v>5275</v>
      </c>
      <c r="K624" s="72" t="s">
        <v>1148</v>
      </c>
      <c r="L624" s="225">
        <v>2042</v>
      </c>
      <c r="M624" s="225">
        <v>5874</v>
      </c>
      <c r="N624" s="153">
        <v>84343</v>
      </c>
      <c r="O624" s="153">
        <v>124528</v>
      </c>
      <c r="P624" s="153">
        <f t="shared" si="30"/>
        <v>208871</v>
      </c>
      <c r="Q624" s="165" t="s">
        <v>948</v>
      </c>
      <c r="R624" s="218" t="s">
        <v>5276</v>
      </c>
      <c r="S624" s="50"/>
      <c r="T624" s="50"/>
      <c r="U624" s="50"/>
    </row>
    <row r="625" spans="1:21" s="142" customFormat="1" ht="17.100000000000001" customHeight="1">
      <c r="A625" s="50">
        <v>87</v>
      </c>
      <c r="B625" s="74" t="s">
        <v>4920</v>
      </c>
      <c r="C625" s="74" t="s">
        <v>5277</v>
      </c>
      <c r="D625" s="74" t="s">
        <v>5278</v>
      </c>
      <c r="E625" s="74" t="s">
        <v>1124</v>
      </c>
      <c r="F625" s="72" t="s">
        <v>278</v>
      </c>
      <c r="G625" s="72">
        <v>2013</v>
      </c>
      <c r="H625" s="72" t="s">
        <v>5277</v>
      </c>
      <c r="I625" s="72" t="s">
        <v>5279</v>
      </c>
      <c r="J625" s="72" t="s">
        <v>5280</v>
      </c>
      <c r="K625" s="72" t="s">
        <v>1148</v>
      </c>
      <c r="L625" s="225">
        <v>0</v>
      </c>
      <c r="M625" s="225">
        <v>32463</v>
      </c>
      <c r="N625" s="153">
        <v>0</v>
      </c>
      <c r="O625" s="153">
        <v>63158</v>
      </c>
      <c r="P625" s="153">
        <f t="shared" si="30"/>
        <v>63158</v>
      </c>
      <c r="Q625" s="165" t="s">
        <v>5243</v>
      </c>
      <c r="R625" s="218" t="s">
        <v>5281</v>
      </c>
      <c r="S625" s="50"/>
      <c r="T625" s="50"/>
      <c r="U625" s="50"/>
    </row>
    <row r="626" spans="1:21" s="142" customFormat="1" ht="17.100000000000001" customHeight="1">
      <c r="A626" s="50">
        <v>88</v>
      </c>
      <c r="B626" s="74" t="s">
        <v>4920</v>
      </c>
      <c r="C626" s="74" t="s">
        <v>5277</v>
      </c>
      <c r="D626" s="74" t="s">
        <v>5282</v>
      </c>
      <c r="E626" s="74" t="s">
        <v>1124</v>
      </c>
      <c r="F626" s="72" t="s">
        <v>278</v>
      </c>
      <c r="G626" s="72">
        <v>1999</v>
      </c>
      <c r="H626" s="72" t="s">
        <v>5277</v>
      </c>
      <c r="I626" s="72" t="s">
        <v>5283</v>
      </c>
      <c r="J626" s="72" t="s">
        <v>5284</v>
      </c>
      <c r="K626" s="72" t="s">
        <v>178</v>
      </c>
      <c r="L626" s="225">
        <v>0</v>
      </c>
      <c r="M626" s="225">
        <v>5831</v>
      </c>
      <c r="N626" s="153">
        <v>0</v>
      </c>
      <c r="O626" s="153">
        <v>105685</v>
      </c>
      <c r="P626" s="153">
        <f t="shared" si="30"/>
        <v>105685</v>
      </c>
      <c r="Q626" s="165" t="s">
        <v>5122</v>
      </c>
      <c r="R626" s="218" t="s">
        <v>5123</v>
      </c>
      <c r="S626" s="50"/>
      <c r="T626" s="50"/>
      <c r="U626" s="50"/>
    </row>
    <row r="627" spans="1:21" s="142" customFormat="1" ht="17.100000000000001" customHeight="1">
      <c r="A627" s="50">
        <v>89</v>
      </c>
      <c r="B627" s="74" t="s">
        <v>4920</v>
      </c>
      <c r="C627" s="74" t="s">
        <v>5277</v>
      </c>
      <c r="D627" s="74" t="s">
        <v>5285</v>
      </c>
      <c r="E627" s="74" t="s">
        <v>1124</v>
      </c>
      <c r="F627" s="72" t="s">
        <v>278</v>
      </c>
      <c r="G627" s="72">
        <v>2010</v>
      </c>
      <c r="H627" s="72" t="s">
        <v>5277</v>
      </c>
      <c r="I627" s="72" t="s">
        <v>5283</v>
      </c>
      <c r="J627" s="72" t="s">
        <v>5286</v>
      </c>
      <c r="K627" s="72" t="s">
        <v>343</v>
      </c>
      <c r="L627" s="225">
        <v>444.92</v>
      </c>
      <c r="M627" s="225">
        <v>17112</v>
      </c>
      <c r="N627" s="153">
        <v>144167</v>
      </c>
      <c r="O627" s="153">
        <v>66770</v>
      </c>
      <c r="P627" s="153">
        <f t="shared" si="30"/>
        <v>210937</v>
      </c>
      <c r="Q627" s="165" t="s">
        <v>5122</v>
      </c>
      <c r="R627" s="218" t="s">
        <v>5123</v>
      </c>
      <c r="S627" s="50"/>
      <c r="T627" s="50"/>
      <c r="U627" s="50"/>
    </row>
    <row r="628" spans="1:21" s="142" customFormat="1" ht="17.100000000000001" customHeight="1">
      <c r="A628" s="50">
        <v>90</v>
      </c>
      <c r="B628" s="74" t="s">
        <v>4920</v>
      </c>
      <c r="C628" s="74" t="s">
        <v>5277</v>
      </c>
      <c r="D628" s="74" t="s">
        <v>5287</v>
      </c>
      <c r="E628" s="74" t="s">
        <v>90</v>
      </c>
      <c r="F628" s="72" t="s">
        <v>1831</v>
      </c>
      <c r="G628" s="72">
        <v>2014</v>
      </c>
      <c r="H628" s="72" t="s">
        <v>5277</v>
      </c>
      <c r="I628" s="72" t="s">
        <v>5288</v>
      </c>
      <c r="J628" s="72" t="s">
        <v>5289</v>
      </c>
      <c r="K628" s="72" t="s">
        <v>94</v>
      </c>
      <c r="L628" s="225">
        <v>2003.96</v>
      </c>
      <c r="M628" s="225">
        <v>0</v>
      </c>
      <c r="N628" s="153">
        <v>904200</v>
      </c>
      <c r="O628" s="153">
        <v>0</v>
      </c>
      <c r="P628" s="153">
        <f t="shared" si="30"/>
        <v>904200</v>
      </c>
      <c r="Q628" s="165" t="s">
        <v>948</v>
      </c>
      <c r="R628" s="218" t="s">
        <v>5290</v>
      </c>
      <c r="S628" s="50"/>
      <c r="T628" s="50"/>
      <c r="U628" s="50"/>
    </row>
    <row r="629" spans="1:21" s="142" customFormat="1" ht="17.100000000000001" customHeight="1">
      <c r="A629" s="50">
        <v>91</v>
      </c>
      <c r="B629" s="74" t="s">
        <v>4920</v>
      </c>
      <c r="C629" s="74" t="s">
        <v>5093</v>
      </c>
      <c r="D629" s="74" t="s">
        <v>5291</v>
      </c>
      <c r="E629" s="74" t="s">
        <v>1124</v>
      </c>
      <c r="F629" s="72" t="s">
        <v>278</v>
      </c>
      <c r="G629" s="72">
        <v>1993</v>
      </c>
      <c r="H629" s="72" t="s">
        <v>5093</v>
      </c>
      <c r="I629" s="72" t="s">
        <v>5292</v>
      </c>
      <c r="J629" s="72" t="s">
        <v>5293</v>
      </c>
      <c r="K629" s="72" t="s">
        <v>94</v>
      </c>
      <c r="L629" s="225">
        <v>818</v>
      </c>
      <c r="M629" s="225">
        <v>11530</v>
      </c>
      <c r="N629" s="153">
        <v>765632</v>
      </c>
      <c r="O629" s="153">
        <v>85510</v>
      </c>
      <c r="P629" s="153">
        <f t="shared" si="30"/>
        <v>851142</v>
      </c>
      <c r="Q629" s="165" t="s">
        <v>5243</v>
      </c>
      <c r="R629" s="218" t="s">
        <v>5294</v>
      </c>
      <c r="S629" s="50"/>
      <c r="T629" s="50"/>
      <c r="U629" s="50"/>
    </row>
    <row r="630" spans="1:21" s="142" customFormat="1" ht="17.100000000000001" customHeight="1">
      <c r="A630" s="50">
        <v>92</v>
      </c>
      <c r="B630" s="74" t="s">
        <v>4920</v>
      </c>
      <c r="C630" s="74" t="s">
        <v>5093</v>
      </c>
      <c r="D630" s="74" t="s">
        <v>5295</v>
      </c>
      <c r="E630" s="74" t="s">
        <v>90</v>
      </c>
      <c r="F630" s="72" t="s">
        <v>1287</v>
      </c>
      <c r="G630" s="72">
        <v>2018</v>
      </c>
      <c r="H630" s="72" t="s">
        <v>5093</v>
      </c>
      <c r="I630" s="72" t="s">
        <v>5292</v>
      </c>
      <c r="J630" s="72" t="s">
        <v>5296</v>
      </c>
      <c r="K630" s="72" t="s">
        <v>94</v>
      </c>
      <c r="L630" s="225">
        <v>2045.35</v>
      </c>
      <c r="M630" s="225">
        <v>15891</v>
      </c>
      <c r="N630" s="153">
        <v>645386</v>
      </c>
      <c r="O630" s="153">
        <v>264179</v>
      </c>
      <c r="P630" s="153">
        <f t="shared" si="30"/>
        <v>909565</v>
      </c>
      <c r="Q630" s="165" t="s">
        <v>5122</v>
      </c>
      <c r="R630" s="218" t="s">
        <v>5123</v>
      </c>
      <c r="S630" s="50"/>
      <c r="T630" s="50"/>
      <c r="U630" s="50"/>
    </row>
    <row r="631" spans="1:21" s="142" customFormat="1" ht="17.100000000000001" customHeight="1">
      <c r="A631" s="50">
        <v>93</v>
      </c>
      <c r="B631" s="74" t="s">
        <v>4920</v>
      </c>
      <c r="C631" s="74" t="s">
        <v>5080</v>
      </c>
      <c r="D631" s="74" t="s">
        <v>5297</v>
      </c>
      <c r="E631" s="74" t="s">
        <v>90</v>
      </c>
      <c r="F631" s="72" t="s">
        <v>1287</v>
      </c>
      <c r="G631" s="72">
        <v>1997</v>
      </c>
      <c r="H631" s="72" t="s">
        <v>5080</v>
      </c>
      <c r="I631" s="72" t="s">
        <v>5298</v>
      </c>
      <c r="J631" s="72" t="s">
        <v>5299</v>
      </c>
      <c r="K631" s="72" t="s">
        <v>343</v>
      </c>
      <c r="L631" s="225">
        <v>2094</v>
      </c>
      <c r="M631" s="225">
        <v>0</v>
      </c>
      <c r="N631" s="153">
        <v>686450</v>
      </c>
      <c r="O631" s="153">
        <v>0</v>
      </c>
      <c r="P631" s="153">
        <f t="shared" si="30"/>
        <v>686450</v>
      </c>
      <c r="Q631" s="165" t="s">
        <v>948</v>
      </c>
      <c r="R631" s="218" t="s">
        <v>5300</v>
      </c>
      <c r="S631" s="50"/>
      <c r="T631" s="50"/>
      <c r="U631" s="50"/>
    </row>
    <row r="632" spans="1:21" s="142" customFormat="1" ht="17.100000000000001" customHeight="1">
      <c r="A632" s="50">
        <v>94</v>
      </c>
      <c r="B632" s="50" t="s">
        <v>4920</v>
      </c>
      <c r="C632" s="50" t="s">
        <v>5080</v>
      </c>
      <c r="D632" s="72" t="s">
        <v>5301</v>
      </c>
      <c r="E632" s="72" t="s">
        <v>1124</v>
      </c>
      <c r="F632" s="72" t="s">
        <v>278</v>
      </c>
      <c r="G632" s="72">
        <v>2010</v>
      </c>
      <c r="H632" s="72" t="s">
        <v>5080</v>
      </c>
      <c r="I632" s="72" t="s">
        <v>5302</v>
      </c>
      <c r="J632" s="72" t="s">
        <v>5303</v>
      </c>
      <c r="K632" s="72" t="s">
        <v>178</v>
      </c>
      <c r="L632" s="225">
        <v>576.24</v>
      </c>
      <c r="M632" s="225">
        <v>4116</v>
      </c>
      <c r="N632" s="153">
        <v>98478</v>
      </c>
      <c r="O632" s="153">
        <v>5597</v>
      </c>
      <c r="P632" s="153">
        <f t="shared" si="30"/>
        <v>104075</v>
      </c>
      <c r="Q632" s="165" t="s">
        <v>5122</v>
      </c>
      <c r="R632" s="73" t="s">
        <v>5123</v>
      </c>
      <c r="S632" s="74"/>
      <c r="T632" s="74"/>
      <c r="U632" s="75"/>
    </row>
    <row r="633" spans="1:21" s="142" customFormat="1" ht="17.100000000000001" customHeight="1">
      <c r="A633" s="50">
        <v>95</v>
      </c>
      <c r="B633" s="50" t="s">
        <v>4920</v>
      </c>
      <c r="C633" s="50" t="s">
        <v>5304</v>
      </c>
      <c r="D633" s="72" t="s">
        <v>5305</v>
      </c>
      <c r="E633" s="72" t="s">
        <v>90</v>
      </c>
      <c r="F633" s="72" t="s">
        <v>1831</v>
      </c>
      <c r="G633" s="72">
        <v>2014</v>
      </c>
      <c r="H633" s="72" t="s">
        <v>5304</v>
      </c>
      <c r="I633" s="72" t="s">
        <v>5306</v>
      </c>
      <c r="J633" s="72" t="s">
        <v>5307</v>
      </c>
      <c r="K633" s="72" t="s">
        <v>178</v>
      </c>
      <c r="L633" s="225">
        <v>2391.58</v>
      </c>
      <c r="M633" s="225">
        <v>2161</v>
      </c>
      <c r="N633" s="153">
        <v>1332140</v>
      </c>
      <c r="O633" s="153">
        <v>3009</v>
      </c>
      <c r="P633" s="153">
        <f t="shared" si="30"/>
        <v>1335149</v>
      </c>
      <c r="Q633" s="165" t="s">
        <v>948</v>
      </c>
      <c r="R633" s="165" t="s">
        <v>5308</v>
      </c>
      <c r="S633" s="165"/>
      <c r="T633" s="74"/>
      <c r="U633" s="165"/>
    </row>
    <row r="634" spans="1:21" s="142" customFormat="1" ht="17.100000000000001" customHeight="1">
      <c r="A634" s="50">
        <v>96</v>
      </c>
      <c r="B634" s="50" t="s">
        <v>4920</v>
      </c>
      <c r="C634" s="50" t="s">
        <v>5304</v>
      </c>
      <c r="D634" s="72" t="s">
        <v>5309</v>
      </c>
      <c r="E634" s="72" t="s">
        <v>90</v>
      </c>
      <c r="F634" s="72" t="s">
        <v>1287</v>
      </c>
      <c r="G634" s="72">
        <v>2017</v>
      </c>
      <c r="H634" s="72" t="s">
        <v>5304</v>
      </c>
      <c r="I634" s="72" t="s">
        <v>5310</v>
      </c>
      <c r="J634" s="72" t="s">
        <v>5311</v>
      </c>
      <c r="K634" s="72" t="s">
        <v>178</v>
      </c>
      <c r="L634" s="225">
        <v>2573.6799999999998</v>
      </c>
      <c r="M634" s="225">
        <v>31199</v>
      </c>
      <c r="N634" s="153">
        <v>3020422</v>
      </c>
      <c r="O634" s="153">
        <v>104699</v>
      </c>
      <c r="P634" s="153">
        <f t="shared" si="30"/>
        <v>3125121</v>
      </c>
      <c r="Q634" s="165" t="s">
        <v>948</v>
      </c>
      <c r="R634" s="165" t="s">
        <v>5312</v>
      </c>
      <c r="S634" s="165"/>
      <c r="T634" s="74"/>
      <c r="U634" s="165"/>
    </row>
    <row r="635" spans="1:21" s="142" customFormat="1" ht="17.100000000000001" customHeight="1">
      <c r="A635" s="50">
        <v>97</v>
      </c>
      <c r="B635" s="50" t="s">
        <v>4920</v>
      </c>
      <c r="C635" s="50" t="s">
        <v>5057</v>
      </c>
      <c r="D635" s="72" t="s">
        <v>5313</v>
      </c>
      <c r="E635" s="72" t="s">
        <v>1124</v>
      </c>
      <c r="F635" s="72" t="s">
        <v>278</v>
      </c>
      <c r="G635" s="72">
        <v>1996</v>
      </c>
      <c r="H635" s="72" t="s">
        <v>5057</v>
      </c>
      <c r="I635" s="72" t="s">
        <v>5314</v>
      </c>
      <c r="J635" s="72" t="s">
        <v>5315</v>
      </c>
      <c r="K635" s="72" t="s">
        <v>343</v>
      </c>
      <c r="L635" s="225">
        <v>1127.54</v>
      </c>
      <c r="M635" s="225">
        <v>18464</v>
      </c>
      <c r="N635" s="153">
        <v>415650</v>
      </c>
      <c r="O635" s="153">
        <v>75105</v>
      </c>
      <c r="P635" s="153">
        <f t="shared" si="30"/>
        <v>490755</v>
      </c>
      <c r="Q635" s="165" t="s">
        <v>5122</v>
      </c>
      <c r="R635" s="165" t="s">
        <v>5123</v>
      </c>
      <c r="S635" s="165"/>
      <c r="T635" s="165"/>
      <c r="U635" s="165"/>
    </row>
    <row r="636" spans="1:21" s="142" customFormat="1" ht="17.100000000000001" customHeight="1">
      <c r="A636" s="50">
        <v>98</v>
      </c>
      <c r="B636" s="50" t="s">
        <v>4920</v>
      </c>
      <c r="C636" s="50" t="s">
        <v>5277</v>
      </c>
      <c r="D636" s="72" t="s">
        <v>5316</v>
      </c>
      <c r="E636" s="72" t="s">
        <v>1124</v>
      </c>
      <c r="F636" s="72" t="s">
        <v>1287</v>
      </c>
      <c r="G636" s="72">
        <v>2011</v>
      </c>
      <c r="H636" s="118" t="s">
        <v>5317</v>
      </c>
      <c r="I636" s="75" t="s">
        <v>5288</v>
      </c>
      <c r="J636" s="75" t="s">
        <v>5289</v>
      </c>
      <c r="K636" s="72" t="s">
        <v>178</v>
      </c>
      <c r="L636" s="225">
        <v>888.88</v>
      </c>
      <c r="M636" s="225">
        <v>4183</v>
      </c>
      <c r="N636" s="153">
        <v>424408</v>
      </c>
      <c r="O636" s="153">
        <v>5612</v>
      </c>
      <c r="P636" s="153">
        <f t="shared" si="30"/>
        <v>430020</v>
      </c>
      <c r="Q636" s="72" t="s">
        <v>5318</v>
      </c>
      <c r="R636" s="72" t="s">
        <v>5319</v>
      </c>
      <c r="S636" s="165"/>
      <c r="T636" s="165"/>
      <c r="U636" s="165"/>
    </row>
    <row r="637" spans="1:21" s="49" customFormat="1" ht="17.100000000000001" customHeight="1">
      <c r="A637" s="87" t="s">
        <v>5320</v>
      </c>
      <c r="B637" s="88"/>
      <c r="C637" s="88"/>
      <c r="D637" s="88"/>
      <c r="E637" s="88"/>
      <c r="F637" s="88"/>
      <c r="G637" s="88"/>
      <c r="H637" s="88">
        <f>COUNTA(H539:H636)</f>
        <v>98</v>
      </c>
      <c r="I637" s="88"/>
      <c r="J637" s="88"/>
      <c r="K637" s="88"/>
      <c r="L637" s="222">
        <f>SUM(L539:L636)</f>
        <v>169539.61</v>
      </c>
      <c r="M637" s="222">
        <f t="shared" ref="M637:P637" si="31">SUM(M539:M636)</f>
        <v>1794996.87</v>
      </c>
      <c r="N637" s="89">
        <f t="shared" si="31"/>
        <v>88706481</v>
      </c>
      <c r="O637" s="89">
        <f t="shared" si="31"/>
        <v>24550191</v>
      </c>
      <c r="P637" s="89">
        <f t="shared" si="31"/>
        <v>113256672</v>
      </c>
      <c r="Q637" s="88">
        <f>COUNTA(Q539:Q636)</f>
        <v>61</v>
      </c>
      <c r="R637" s="90"/>
      <c r="S637" s="88">
        <f>COUNTA(S539:S636)</f>
        <v>37</v>
      </c>
      <c r="T637" s="90"/>
      <c r="U637" s="90"/>
    </row>
    <row r="638" spans="1:21" s="142" customFormat="1" ht="17.100000000000001" customHeight="1">
      <c r="A638" s="94">
        <v>1</v>
      </c>
      <c r="B638" s="74" t="s">
        <v>2862</v>
      </c>
      <c r="C638" s="145" t="s">
        <v>2863</v>
      </c>
      <c r="D638" s="145" t="s">
        <v>2864</v>
      </c>
      <c r="E638" s="145" t="s">
        <v>90</v>
      </c>
      <c r="F638" s="72" t="s">
        <v>48</v>
      </c>
      <c r="G638" s="183">
        <v>2000</v>
      </c>
      <c r="H638" s="72" t="s">
        <v>2865</v>
      </c>
      <c r="I638" s="72" t="s">
        <v>2866</v>
      </c>
      <c r="J638" s="72" t="s">
        <v>2867</v>
      </c>
      <c r="K638" s="72" t="s">
        <v>186</v>
      </c>
      <c r="L638" s="226">
        <v>8169.35</v>
      </c>
      <c r="M638" s="226">
        <v>13453.6</v>
      </c>
      <c r="N638" s="184">
        <v>7701923</v>
      </c>
      <c r="O638" s="184">
        <v>13989347</v>
      </c>
      <c r="P638" s="184">
        <f>N638+O638</f>
        <v>21691270</v>
      </c>
      <c r="Q638" s="151" t="s">
        <v>2868</v>
      </c>
      <c r="R638" s="154" t="s">
        <v>2869</v>
      </c>
      <c r="S638" s="50"/>
      <c r="T638" s="50"/>
      <c r="U638" s="50"/>
    </row>
    <row r="639" spans="1:21" s="142" customFormat="1" ht="17.100000000000001" customHeight="1">
      <c r="A639" s="94">
        <v>2</v>
      </c>
      <c r="B639" s="74" t="s">
        <v>2862</v>
      </c>
      <c r="C639" s="145" t="s">
        <v>2863</v>
      </c>
      <c r="D639" s="145" t="s">
        <v>2870</v>
      </c>
      <c r="E639" s="145" t="s">
        <v>90</v>
      </c>
      <c r="F639" s="72" t="s">
        <v>278</v>
      </c>
      <c r="G639" s="183">
        <v>2001</v>
      </c>
      <c r="H639" s="72" t="s">
        <v>2865</v>
      </c>
      <c r="I639" s="72" t="s">
        <v>2871</v>
      </c>
      <c r="J639" s="108" t="s">
        <v>2872</v>
      </c>
      <c r="K639" s="72" t="s">
        <v>186</v>
      </c>
      <c r="L639" s="226">
        <v>1285.58</v>
      </c>
      <c r="M639" s="226">
        <v>10071</v>
      </c>
      <c r="N639" s="184">
        <v>881141</v>
      </c>
      <c r="O639" s="184">
        <v>0</v>
      </c>
      <c r="P639" s="184">
        <f>N639+O639</f>
        <v>881141</v>
      </c>
      <c r="Q639" s="151" t="s">
        <v>49</v>
      </c>
      <c r="R639" s="154" t="s">
        <v>2873</v>
      </c>
      <c r="S639" s="50"/>
      <c r="T639" s="50"/>
      <c r="U639" s="50"/>
    </row>
    <row r="640" spans="1:21" s="142" customFormat="1" ht="17.100000000000001" customHeight="1">
      <c r="A640" s="94">
        <v>3</v>
      </c>
      <c r="B640" s="74" t="s">
        <v>2862</v>
      </c>
      <c r="C640" s="145" t="s">
        <v>2863</v>
      </c>
      <c r="D640" s="145" t="s">
        <v>2874</v>
      </c>
      <c r="E640" s="145" t="s">
        <v>1124</v>
      </c>
      <c r="F640" s="72" t="s">
        <v>278</v>
      </c>
      <c r="G640" s="183">
        <v>1993</v>
      </c>
      <c r="H640" s="72" t="s">
        <v>2865</v>
      </c>
      <c r="I640" s="72" t="s">
        <v>2875</v>
      </c>
      <c r="J640" s="108" t="s">
        <v>2876</v>
      </c>
      <c r="K640" s="72" t="s">
        <v>94</v>
      </c>
      <c r="L640" s="226">
        <v>1633.74</v>
      </c>
      <c r="M640" s="226">
        <v>12198</v>
      </c>
      <c r="N640" s="184">
        <v>433003</v>
      </c>
      <c r="O640" s="184">
        <v>67505</v>
      </c>
      <c r="P640" s="184">
        <f t="shared" ref="P640:P702" si="32">N640+O640</f>
        <v>500508</v>
      </c>
      <c r="Q640" s="151" t="s">
        <v>2877</v>
      </c>
      <c r="R640" s="154" t="s">
        <v>2878</v>
      </c>
      <c r="S640" s="50"/>
      <c r="T640" s="50"/>
      <c r="U640" s="50"/>
    </row>
    <row r="641" spans="1:21" s="142" customFormat="1" ht="17.100000000000001" customHeight="1">
      <c r="A641" s="94">
        <v>4</v>
      </c>
      <c r="B641" s="74" t="s">
        <v>2862</v>
      </c>
      <c r="C641" s="145" t="s">
        <v>2863</v>
      </c>
      <c r="D641" s="145" t="s">
        <v>2879</v>
      </c>
      <c r="E641" s="145" t="s">
        <v>1124</v>
      </c>
      <c r="F641" s="72" t="s">
        <v>278</v>
      </c>
      <c r="G641" s="183">
        <v>1993</v>
      </c>
      <c r="H641" s="72" t="s">
        <v>2865</v>
      </c>
      <c r="I641" s="72" t="s">
        <v>2875</v>
      </c>
      <c r="J641" s="72" t="s">
        <v>2880</v>
      </c>
      <c r="K641" s="72" t="s">
        <v>94</v>
      </c>
      <c r="L641" s="226">
        <v>164.09</v>
      </c>
      <c r="M641" s="226">
        <v>8652</v>
      </c>
      <c r="N641" s="184">
        <v>3778</v>
      </c>
      <c r="O641" s="184">
        <v>17208</v>
      </c>
      <c r="P641" s="184">
        <f t="shared" si="32"/>
        <v>20986</v>
      </c>
      <c r="Q641" s="151"/>
      <c r="R641" s="154"/>
      <c r="S641" s="50" t="s">
        <v>374</v>
      </c>
      <c r="T641" s="185" t="s">
        <v>2881</v>
      </c>
      <c r="U641" s="50" t="s">
        <v>2882</v>
      </c>
    </row>
    <row r="642" spans="1:21" s="142" customFormat="1" ht="17.100000000000001" customHeight="1">
      <c r="A642" s="94">
        <v>5</v>
      </c>
      <c r="B642" s="74" t="s">
        <v>2862</v>
      </c>
      <c r="C642" s="145" t="s">
        <v>2863</v>
      </c>
      <c r="D642" s="145" t="s">
        <v>2883</v>
      </c>
      <c r="E642" s="145" t="s">
        <v>1124</v>
      </c>
      <c r="F642" s="72" t="s">
        <v>278</v>
      </c>
      <c r="G642" s="183">
        <v>1997</v>
      </c>
      <c r="H642" s="72" t="s">
        <v>2865</v>
      </c>
      <c r="I642" s="72" t="s">
        <v>2884</v>
      </c>
      <c r="J642" s="72" t="s">
        <v>2885</v>
      </c>
      <c r="K642" s="72" t="s">
        <v>94</v>
      </c>
      <c r="L642" s="226">
        <v>1072.07</v>
      </c>
      <c r="M642" s="226">
        <v>8648</v>
      </c>
      <c r="N642" s="184">
        <v>83763</v>
      </c>
      <c r="O642" s="184">
        <v>177066</v>
      </c>
      <c r="P642" s="184">
        <f t="shared" si="32"/>
        <v>260829</v>
      </c>
      <c r="Q642" s="151"/>
      <c r="R642" s="154"/>
      <c r="S642" s="50" t="s">
        <v>2886</v>
      </c>
      <c r="T642" s="50" t="s">
        <v>782</v>
      </c>
      <c r="U642" s="50" t="s">
        <v>2887</v>
      </c>
    </row>
    <row r="643" spans="1:21" s="142" customFormat="1" ht="17.100000000000001" customHeight="1">
      <c r="A643" s="94">
        <v>6</v>
      </c>
      <c r="B643" s="74" t="s">
        <v>2862</v>
      </c>
      <c r="C643" s="145" t="s">
        <v>2863</v>
      </c>
      <c r="D643" s="145" t="s">
        <v>2888</v>
      </c>
      <c r="E643" s="145" t="s">
        <v>90</v>
      </c>
      <c r="F643" s="72" t="s">
        <v>278</v>
      </c>
      <c r="G643" s="183">
        <v>1998</v>
      </c>
      <c r="H643" s="72" t="s">
        <v>2889</v>
      </c>
      <c r="I643" s="72" t="s">
        <v>2890</v>
      </c>
      <c r="J643" s="72" t="s">
        <v>2891</v>
      </c>
      <c r="K643" s="72" t="s">
        <v>343</v>
      </c>
      <c r="L643" s="227">
        <v>2483.15</v>
      </c>
      <c r="M643" s="227">
        <v>11103.7</v>
      </c>
      <c r="N643" s="187">
        <v>360196</v>
      </c>
      <c r="O643" s="187">
        <v>340663</v>
      </c>
      <c r="P643" s="184">
        <f t="shared" si="32"/>
        <v>700859</v>
      </c>
      <c r="Q643" s="151"/>
      <c r="R643" s="154"/>
      <c r="S643" s="50" t="s">
        <v>1214</v>
      </c>
      <c r="T643" s="50" t="s">
        <v>2892</v>
      </c>
      <c r="U643" s="50" t="s">
        <v>2893</v>
      </c>
    </row>
    <row r="644" spans="1:21" s="142" customFormat="1" ht="17.100000000000001" customHeight="1">
      <c r="A644" s="94">
        <v>7</v>
      </c>
      <c r="B644" s="74" t="s">
        <v>2862</v>
      </c>
      <c r="C644" s="145" t="s">
        <v>2863</v>
      </c>
      <c r="D644" s="145" t="s">
        <v>2894</v>
      </c>
      <c r="E644" s="145" t="s">
        <v>1124</v>
      </c>
      <c r="F644" s="72" t="s">
        <v>278</v>
      </c>
      <c r="G644" s="183">
        <v>2001</v>
      </c>
      <c r="H644" s="72" t="s">
        <v>2865</v>
      </c>
      <c r="I644" s="72" t="s">
        <v>2875</v>
      </c>
      <c r="J644" s="72" t="s">
        <v>2895</v>
      </c>
      <c r="K644" s="72" t="s">
        <v>94</v>
      </c>
      <c r="L644" s="227">
        <v>832.06</v>
      </c>
      <c r="M644" s="227">
        <v>7988</v>
      </c>
      <c r="N644" s="187">
        <v>43178</v>
      </c>
      <c r="O644" s="187">
        <v>27638</v>
      </c>
      <c r="P644" s="184">
        <f t="shared" si="32"/>
        <v>70816</v>
      </c>
      <c r="Q644" s="151"/>
      <c r="R644" s="154"/>
      <c r="S644" s="50" t="s">
        <v>1214</v>
      </c>
      <c r="T644" s="50" t="s">
        <v>2896</v>
      </c>
      <c r="U644" s="50" t="s">
        <v>2897</v>
      </c>
    </row>
    <row r="645" spans="1:21" s="142" customFormat="1" ht="17.100000000000001" customHeight="1">
      <c r="A645" s="94">
        <v>8</v>
      </c>
      <c r="B645" s="74" t="s">
        <v>2862</v>
      </c>
      <c r="C645" s="145" t="s">
        <v>2898</v>
      </c>
      <c r="D645" s="145" t="s">
        <v>2899</v>
      </c>
      <c r="E645" s="145" t="s">
        <v>1124</v>
      </c>
      <c r="F645" s="72" t="s">
        <v>278</v>
      </c>
      <c r="G645" s="183">
        <v>2007</v>
      </c>
      <c r="H645" s="72" t="s">
        <v>2865</v>
      </c>
      <c r="I645" s="72" t="s">
        <v>2900</v>
      </c>
      <c r="J645" s="72" t="s">
        <v>2901</v>
      </c>
      <c r="K645" s="72" t="s">
        <v>94</v>
      </c>
      <c r="L645" s="227">
        <v>1255.29</v>
      </c>
      <c r="M645" s="227">
        <v>19613</v>
      </c>
      <c r="N645" s="187">
        <v>171037</v>
      </c>
      <c r="O645" s="187">
        <v>23302</v>
      </c>
      <c r="P645" s="184">
        <f t="shared" si="32"/>
        <v>194339</v>
      </c>
      <c r="Q645" s="151"/>
      <c r="R645" s="154"/>
      <c r="S645" s="50" t="s">
        <v>1214</v>
      </c>
      <c r="T645" s="50" t="s">
        <v>2902</v>
      </c>
      <c r="U645" s="50" t="s">
        <v>2903</v>
      </c>
    </row>
    <row r="646" spans="1:21" s="142" customFormat="1" ht="17.100000000000001" customHeight="1">
      <c r="A646" s="94">
        <v>9</v>
      </c>
      <c r="B646" s="74" t="s">
        <v>2862</v>
      </c>
      <c r="C646" s="50" t="s">
        <v>2898</v>
      </c>
      <c r="D646" s="72" t="s">
        <v>2904</v>
      </c>
      <c r="E646" s="72" t="s">
        <v>1124</v>
      </c>
      <c r="F646" s="72" t="s">
        <v>278</v>
      </c>
      <c r="G646" s="183">
        <v>2007</v>
      </c>
      <c r="H646" s="72" t="s">
        <v>2889</v>
      </c>
      <c r="I646" s="72" t="s">
        <v>2905</v>
      </c>
      <c r="J646" s="72" t="s">
        <v>2906</v>
      </c>
      <c r="K646" s="72" t="s">
        <v>94</v>
      </c>
      <c r="L646" s="227">
        <v>345.6</v>
      </c>
      <c r="M646" s="227">
        <v>5500</v>
      </c>
      <c r="N646" s="187">
        <v>67444</v>
      </c>
      <c r="O646" s="187">
        <v>180972</v>
      </c>
      <c r="P646" s="184">
        <f t="shared" si="32"/>
        <v>248416</v>
      </c>
      <c r="Q646" s="151"/>
      <c r="R646" s="188"/>
      <c r="S646" s="145" t="s">
        <v>1214</v>
      </c>
      <c r="T646" s="145" t="s">
        <v>2907</v>
      </c>
      <c r="U646" s="185" t="s">
        <v>2908</v>
      </c>
    </row>
    <row r="647" spans="1:21" s="142" customFormat="1" ht="17.100000000000001" customHeight="1">
      <c r="A647" s="94">
        <v>10</v>
      </c>
      <c r="B647" s="74" t="s">
        <v>2862</v>
      </c>
      <c r="C647" s="50" t="s">
        <v>2898</v>
      </c>
      <c r="D647" s="72" t="s">
        <v>2909</v>
      </c>
      <c r="E647" s="72" t="s">
        <v>1124</v>
      </c>
      <c r="F647" s="72" t="s">
        <v>278</v>
      </c>
      <c r="G647" s="183">
        <v>2008</v>
      </c>
      <c r="H647" s="72" t="s">
        <v>2865</v>
      </c>
      <c r="I647" s="72" t="s">
        <v>2875</v>
      </c>
      <c r="J647" s="72" t="s">
        <v>2910</v>
      </c>
      <c r="K647" s="72" t="s">
        <v>94</v>
      </c>
      <c r="L647" s="227">
        <v>1433.64</v>
      </c>
      <c r="M647" s="227">
        <v>17017</v>
      </c>
      <c r="N647" s="187">
        <v>99534</v>
      </c>
      <c r="O647" s="187">
        <v>99867</v>
      </c>
      <c r="P647" s="184">
        <f t="shared" si="32"/>
        <v>199401</v>
      </c>
      <c r="Q647" s="151"/>
      <c r="R647" s="151"/>
      <c r="S647" s="145" t="s">
        <v>1214</v>
      </c>
      <c r="T647" s="145" t="s">
        <v>2911</v>
      </c>
      <c r="U647" s="185" t="s">
        <v>2912</v>
      </c>
    </row>
    <row r="648" spans="1:21" s="142" customFormat="1" ht="17.100000000000001" customHeight="1">
      <c r="A648" s="94">
        <v>11</v>
      </c>
      <c r="B648" s="74" t="s">
        <v>2862</v>
      </c>
      <c r="C648" s="145" t="s">
        <v>2863</v>
      </c>
      <c r="D648" s="72" t="s">
        <v>2913</v>
      </c>
      <c r="E648" s="72" t="s">
        <v>90</v>
      </c>
      <c r="F648" s="72" t="s">
        <v>1831</v>
      </c>
      <c r="G648" s="183">
        <v>2012</v>
      </c>
      <c r="H648" s="72" t="s">
        <v>2889</v>
      </c>
      <c r="I648" s="72" t="s">
        <v>2890</v>
      </c>
      <c r="J648" s="72" t="s">
        <v>2914</v>
      </c>
      <c r="K648" s="72" t="s">
        <v>343</v>
      </c>
      <c r="L648" s="227">
        <v>5350.45</v>
      </c>
      <c r="M648" s="227">
        <v>16053</v>
      </c>
      <c r="N648" s="187">
        <v>1347016</v>
      </c>
      <c r="O648" s="187">
        <v>2135049</v>
      </c>
      <c r="P648" s="184">
        <f t="shared" si="32"/>
        <v>3482065</v>
      </c>
      <c r="Q648" s="151"/>
      <c r="R648" s="151"/>
      <c r="S648" s="145" t="s">
        <v>1214</v>
      </c>
      <c r="T648" s="145" t="s">
        <v>2902</v>
      </c>
      <c r="U648" s="185" t="s">
        <v>2915</v>
      </c>
    </row>
    <row r="649" spans="1:21" s="142" customFormat="1" ht="17.100000000000001" customHeight="1">
      <c r="A649" s="94">
        <v>12</v>
      </c>
      <c r="B649" s="74" t="s">
        <v>2862</v>
      </c>
      <c r="C649" s="50" t="s">
        <v>2898</v>
      </c>
      <c r="D649" s="72" t="s">
        <v>2916</v>
      </c>
      <c r="E649" s="72" t="s">
        <v>1124</v>
      </c>
      <c r="F649" s="72" t="s">
        <v>278</v>
      </c>
      <c r="G649" s="183">
        <v>2013</v>
      </c>
      <c r="H649" s="72" t="s">
        <v>2889</v>
      </c>
      <c r="I649" s="72" t="s">
        <v>2917</v>
      </c>
      <c r="J649" s="72" t="s">
        <v>2918</v>
      </c>
      <c r="K649" s="72" t="s">
        <v>94</v>
      </c>
      <c r="L649" s="227">
        <v>936.38</v>
      </c>
      <c r="M649" s="227">
        <v>10492</v>
      </c>
      <c r="N649" s="187">
        <v>15851</v>
      </c>
      <c r="O649" s="187">
        <v>179718</v>
      </c>
      <c r="P649" s="184">
        <f t="shared" si="32"/>
        <v>195569</v>
      </c>
      <c r="Q649" s="151"/>
      <c r="R649" s="151"/>
      <c r="S649" s="145" t="s">
        <v>1214</v>
      </c>
      <c r="T649" s="145" t="s">
        <v>2919</v>
      </c>
      <c r="U649" s="185" t="s">
        <v>2920</v>
      </c>
    </row>
    <row r="650" spans="1:21" s="142" customFormat="1" ht="17.100000000000001" customHeight="1">
      <c r="A650" s="94">
        <v>13</v>
      </c>
      <c r="B650" s="74" t="s">
        <v>2862</v>
      </c>
      <c r="C650" s="50" t="s">
        <v>2863</v>
      </c>
      <c r="D650" s="72" t="s">
        <v>2921</v>
      </c>
      <c r="E650" s="72" t="s">
        <v>1124</v>
      </c>
      <c r="F650" s="72" t="s">
        <v>278</v>
      </c>
      <c r="G650" s="183">
        <v>2016</v>
      </c>
      <c r="H650" s="72" t="s">
        <v>2865</v>
      </c>
      <c r="I650" s="72" t="s">
        <v>2884</v>
      </c>
      <c r="J650" s="72" t="s">
        <v>2922</v>
      </c>
      <c r="K650" s="72" t="s">
        <v>94</v>
      </c>
      <c r="L650" s="227">
        <v>949.92</v>
      </c>
      <c r="M650" s="227">
        <v>9566</v>
      </c>
      <c r="N650" s="187">
        <v>178013</v>
      </c>
      <c r="O650" s="187">
        <v>106183</v>
      </c>
      <c r="P650" s="184">
        <f t="shared" si="32"/>
        <v>284196</v>
      </c>
      <c r="Q650" s="151"/>
      <c r="R650" s="151"/>
      <c r="S650" s="145" t="s">
        <v>1214</v>
      </c>
      <c r="T650" s="50" t="s">
        <v>782</v>
      </c>
      <c r="U650" s="185" t="s">
        <v>2923</v>
      </c>
    </row>
    <row r="651" spans="1:21" s="142" customFormat="1" ht="17.100000000000001" customHeight="1">
      <c r="A651" s="94">
        <v>14</v>
      </c>
      <c r="B651" s="74" t="s">
        <v>2862</v>
      </c>
      <c r="C651" s="50" t="s">
        <v>2863</v>
      </c>
      <c r="D651" s="72" t="s">
        <v>2924</v>
      </c>
      <c r="E651" s="72" t="s">
        <v>90</v>
      </c>
      <c r="F651" s="72" t="s">
        <v>1287</v>
      </c>
      <c r="G651" s="183">
        <v>2019</v>
      </c>
      <c r="H651" s="72" t="s">
        <v>2865</v>
      </c>
      <c r="I651" s="72" t="s">
        <v>2925</v>
      </c>
      <c r="J651" s="72">
        <v>340</v>
      </c>
      <c r="K651" s="72" t="s">
        <v>186</v>
      </c>
      <c r="L651" s="227">
        <v>5867.6</v>
      </c>
      <c r="M651" s="227">
        <v>12126</v>
      </c>
      <c r="N651" s="187">
        <v>1398259</v>
      </c>
      <c r="O651" s="187">
        <v>4574471</v>
      </c>
      <c r="P651" s="184">
        <f t="shared" si="32"/>
        <v>5972730</v>
      </c>
      <c r="Q651" s="151"/>
      <c r="R651" s="151"/>
      <c r="S651" s="153" t="s">
        <v>2886</v>
      </c>
      <c r="T651" s="145" t="s">
        <v>2926</v>
      </c>
      <c r="U651" s="153" t="s">
        <v>2927</v>
      </c>
    </row>
    <row r="652" spans="1:21" s="142" customFormat="1" ht="17.100000000000001" customHeight="1">
      <c r="A652" s="94">
        <v>15</v>
      </c>
      <c r="B652" s="74" t="s">
        <v>2862</v>
      </c>
      <c r="C652" s="50" t="s">
        <v>2863</v>
      </c>
      <c r="D652" s="72" t="s">
        <v>2928</v>
      </c>
      <c r="E652" s="72" t="s">
        <v>1124</v>
      </c>
      <c r="F652" s="72" t="s">
        <v>1287</v>
      </c>
      <c r="G652" s="183">
        <v>2021</v>
      </c>
      <c r="H652" s="72" t="s">
        <v>2865</v>
      </c>
      <c r="I652" s="72" t="s">
        <v>2875</v>
      </c>
      <c r="J652" s="72" t="s">
        <v>2929</v>
      </c>
      <c r="K652" s="72" t="s">
        <v>94</v>
      </c>
      <c r="L652" s="227">
        <v>995.7</v>
      </c>
      <c r="M652" s="227">
        <v>16453</v>
      </c>
      <c r="N652" s="187">
        <v>174451</v>
      </c>
      <c r="O652" s="187">
        <v>322855</v>
      </c>
      <c r="P652" s="184">
        <f t="shared" si="32"/>
        <v>497306</v>
      </c>
      <c r="Q652" s="151"/>
      <c r="R652" s="151"/>
      <c r="S652" s="153" t="s">
        <v>1214</v>
      </c>
      <c r="T652" s="50" t="s">
        <v>782</v>
      </c>
      <c r="U652" s="153" t="s">
        <v>2930</v>
      </c>
    </row>
    <row r="653" spans="1:21" s="142" customFormat="1" ht="17.100000000000001" customHeight="1">
      <c r="A653" s="94">
        <v>16</v>
      </c>
      <c r="B653" s="74" t="s">
        <v>2862</v>
      </c>
      <c r="C653" s="50" t="s">
        <v>2863</v>
      </c>
      <c r="D653" s="72" t="s">
        <v>2931</v>
      </c>
      <c r="E653" s="72" t="s">
        <v>1124</v>
      </c>
      <c r="F653" s="72" t="s">
        <v>278</v>
      </c>
      <c r="G653" s="183">
        <v>2014</v>
      </c>
      <c r="H653" s="72" t="s">
        <v>2889</v>
      </c>
      <c r="I653" s="72" t="s">
        <v>2890</v>
      </c>
      <c r="J653" s="72" t="s">
        <v>2932</v>
      </c>
      <c r="K653" s="72" t="s">
        <v>343</v>
      </c>
      <c r="L653" s="227">
        <v>946.13</v>
      </c>
      <c r="M653" s="227">
        <v>10463</v>
      </c>
      <c r="N653" s="187">
        <v>21346</v>
      </c>
      <c r="O653" s="187">
        <v>295502</v>
      </c>
      <c r="P653" s="184">
        <f t="shared" si="32"/>
        <v>316848</v>
      </c>
      <c r="Q653" s="151"/>
      <c r="R653" s="151"/>
      <c r="S653" s="153" t="s">
        <v>1214</v>
      </c>
      <c r="T653" s="145" t="s">
        <v>2926</v>
      </c>
      <c r="U653" s="153" t="s">
        <v>2933</v>
      </c>
    </row>
    <row r="654" spans="1:21" s="142" customFormat="1" ht="17.100000000000001" customHeight="1">
      <c r="A654" s="94">
        <v>17</v>
      </c>
      <c r="B654" s="74" t="s">
        <v>2862</v>
      </c>
      <c r="C654" s="50" t="s">
        <v>2863</v>
      </c>
      <c r="D654" s="72" t="s">
        <v>2934</v>
      </c>
      <c r="E654" s="72" t="s">
        <v>90</v>
      </c>
      <c r="F654" s="72" t="s">
        <v>278</v>
      </c>
      <c r="G654" s="183">
        <v>2005</v>
      </c>
      <c r="H654" s="72" t="s">
        <v>2889</v>
      </c>
      <c r="I654" s="72" t="s">
        <v>2935</v>
      </c>
      <c r="J654" s="72" t="s">
        <v>2936</v>
      </c>
      <c r="K654" s="72" t="s">
        <v>343</v>
      </c>
      <c r="L654" s="227">
        <v>1080.68</v>
      </c>
      <c r="M654" s="227">
        <v>6888</v>
      </c>
      <c r="N654" s="187">
        <v>153193</v>
      </c>
      <c r="O654" s="187">
        <v>358297</v>
      </c>
      <c r="P654" s="184">
        <f t="shared" si="32"/>
        <v>511490</v>
      </c>
      <c r="Q654" s="151"/>
      <c r="R654" s="151"/>
      <c r="S654" s="153" t="s">
        <v>1214</v>
      </c>
      <c r="T654" s="145" t="s">
        <v>2937</v>
      </c>
      <c r="U654" s="153" t="s">
        <v>2938</v>
      </c>
    </row>
    <row r="655" spans="1:21" s="142" customFormat="1" ht="17.100000000000001" customHeight="1">
      <c r="A655" s="94">
        <v>18</v>
      </c>
      <c r="B655" s="74" t="s">
        <v>2862</v>
      </c>
      <c r="C655" s="50" t="s">
        <v>2939</v>
      </c>
      <c r="D655" s="50" t="s">
        <v>2940</v>
      </c>
      <c r="E655" s="145" t="s">
        <v>1124</v>
      </c>
      <c r="F655" s="72" t="s">
        <v>48</v>
      </c>
      <c r="G655" s="183">
        <v>1993</v>
      </c>
      <c r="H655" s="72" t="s">
        <v>2941</v>
      </c>
      <c r="I655" s="72" t="s">
        <v>2942</v>
      </c>
      <c r="J655" s="72" t="s">
        <v>2943</v>
      </c>
      <c r="K655" s="72" t="s">
        <v>94</v>
      </c>
      <c r="L655" s="227">
        <v>449.49</v>
      </c>
      <c r="M655" s="227">
        <v>5421</v>
      </c>
      <c r="N655" s="187">
        <v>77806</v>
      </c>
      <c r="O655" s="187">
        <v>203379</v>
      </c>
      <c r="P655" s="184">
        <f t="shared" si="32"/>
        <v>281185</v>
      </c>
      <c r="Q655" s="151"/>
      <c r="R655" s="154"/>
      <c r="S655" s="50" t="s">
        <v>1214</v>
      </c>
      <c r="T655" s="50" t="s">
        <v>782</v>
      </c>
      <c r="U655" s="185" t="s">
        <v>2944</v>
      </c>
    </row>
    <row r="656" spans="1:21" s="142" customFormat="1" ht="17.100000000000001" customHeight="1">
      <c r="A656" s="94">
        <v>19</v>
      </c>
      <c r="B656" s="74" t="s">
        <v>2862</v>
      </c>
      <c r="C656" s="50" t="s">
        <v>2945</v>
      </c>
      <c r="D656" s="44" t="s">
        <v>2946</v>
      </c>
      <c r="E656" s="145" t="s">
        <v>1124</v>
      </c>
      <c r="F656" s="72" t="s">
        <v>48</v>
      </c>
      <c r="G656" s="183">
        <v>1994</v>
      </c>
      <c r="H656" s="72" t="s">
        <v>2941</v>
      </c>
      <c r="I656" s="72" t="s">
        <v>2947</v>
      </c>
      <c r="J656" s="72" t="s">
        <v>2948</v>
      </c>
      <c r="K656" s="72" t="s">
        <v>94</v>
      </c>
      <c r="L656" s="227">
        <v>248</v>
      </c>
      <c r="M656" s="227">
        <v>5883</v>
      </c>
      <c r="N656" s="187">
        <v>88327</v>
      </c>
      <c r="O656" s="187">
        <v>298896</v>
      </c>
      <c r="P656" s="184">
        <f t="shared" si="32"/>
        <v>387223</v>
      </c>
      <c r="Q656" s="151"/>
      <c r="R656" s="154"/>
      <c r="S656" s="50" t="s">
        <v>1214</v>
      </c>
      <c r="T656" s="50" t="s">
        <v>2949</v>
      </c>
      <c r="U656" s="185" t="s">
        <v>2950</v>
      </c>
    </row>
    <row r="657" spans="1:21" s="142" customFormat="1" ht="17.100000000000001" customHeight="1">
      <c r="A657" s="94">
        <v>20</v>
      </c>
      <c r="B657" s="74" t="s">
        <v>2862</v>
      </c>
      <c r="C657" s="50" t="s">
        <v>2945</v>
      </c>
      <c r="D657" s="44" t="s">
        <v>2951</v>
      </c>
      <c r="E657" s="145" t="s">
        <v>1124</v>
      </c>
      <c r="F657" s="72" t="s">
        <v>48</v>
      </c>
      <c r="G657" s="183">
        <v>1995</v>
      </c>
      <c r="H657" s="72" t="s">
        <v>2941</v>
      </c>
      <c r="I657" s="72" t="s">
        <v>2953</v>
      </c>
      <c r="J657" s="72" t="s">
        <v>2954</v>
      </c>
      <c r="K657" s="72" t="s">
        <v>94</v>
      </c>
      <c r="L657" s="227">
        <v>221.97</v>
      </c>
      <c r="M657" s="227">
        <v>3398</v>
      </c>
      <c r="N657" s="187">
        <v>21710</v>
      </c>
      <c r="O657" s="187">
        <v>89691</v>
      </c>
      <c r="P657" s="184">
        <f t="shared" si="32"/>
        <v>111401</v>
      </c>
      <c r="Q657" s="151"/>
      <c r="R657" s="154"/>
      <c r="S657" s="50" t="s">
        <v>1214</v>
      </c>
      <c r="T657" s="50" t="s">
        <v>782</v>
      </c>
      <c r="U657" s="185" t="s">
        <v>2955</v>
      </c>
    </row>
    <row r="658" spans="1:21" s="142" customFormat="1" ht="17.100000000000001" customHeight="1">
      <c r="A658" s="94">
        <v>21</v>
      </c>
      <c r="B658" s="74" t="s">
        <v>2862</v>
      </c>
      <c r="C658" s="50" t="s">
        <v>2945</v>
      </c>
      <c r="D658" s="44" t="s">
        <v>2956</v>
      </c>
      <c r="E658" s="145" t="s">
        <v>1124</v>
      </c>
      <c r="F658" s="72" t="s">
        <v>48</v>
      </c>
      <c r="G658" s="183">
        <v>2000</v>
      </c>
      <c r="H658" s="72" t="s">
        <v>2941</v>
      </c>
      <c r="I658" s="72" t="s">
        <v>2957</v>
      </c>
      <c r="J658" s="72" t="s">
        <v>2958</v>
      </c>
      <c r="K658" s="72" t="s">
        <v>343</v>
      </c>
      <c r="L658" s="227">
        <v>607</v>
      </c>
      <c r="M658" s="227">
        <v>9672</v>
      </c>
      <c r="N658" s="187">
        <v>149291</v>
      </c>
      <c r="O658" s="187">
        <v>405956</v>
      </c>
      <c r="P658" s="184">
        <f t="shared" si="32"/>
        <v>555247</v>
      </c>
      <c r="Q658" s="151"/>
      <c r="R658" s="154"/>
      <c r="S658" s="50" t="s">
        <v>1214</v>
      </c>
      <c r="T658" s="50" t="s">
        <v>782</v>
      </c>
      <c r="U658" s="185" t="s">
        <v>2959</v>
      </c>
    </row>
    <row r="659" spans="1:21" s="142" customFormat="1" ht="17.100000000000001" customHeight="1">
      <c r="A659" s="94">
        <v>22</v>
      </c>
      <c r="B659" s="74" t="s">
        <v>2862</v>
      </c>
      <c r="C659" s="50" t="s">
        <v>2945</v>
      </c>
      <c r="D659" s="44" t="s">
        <v>2960</v>
      </c>
      <c r="E659" s="145" t="s">
        <v>1124</v>
      </c>
      <c r="F659" s="72" t="s">
        <v>48</v>
      </c>
      <c r="G659" s="183">
        <v>2001</v>
      </c>
      <c r="H659" s="72" t="s">
        <v>2941</v>
      </c>
      <c r="I659" s="72" t="s">
        <v>2961</v>
      </c>
      <c r="J659" s="72" t="s">
        <v>2962</v>
      </c>
      <c r="K659" s="72" t="s">
        <v>94</v>
      </c>
      <c r="L659" s="227">
        <v>726</v>
      </c>
      <c r="M659" s="227">
        <v>8910</v>
      </c>
      <c r="N659" s="187">
        <v>262978</v>
      </c>
      <c r="O659" s="187">
        <v>1018933</v>
      </c>
      <c r="P659" s="184">
        <f t="shared" si="32"/>
        <v>1281911</v>
      </c>
      <c r="Q659" s="151"/>
      <c r="R659" s="154"/>
      <c r="S659" s="50" t="s">
        <v>1214</v>
      </c>
      <c r="T659" s="50" t="s">
        <v>782</v>
      </c>
      <c r="U659" s="185" t="s">
        <v>2963</v>
      </c>
    </row>
    <row r="660" spans="1:21" s="142" customFormat="1" ht="17.100000000000001" customHeight="1">
      <c r="A660" s="94">
        <v>23</v>
      </c>
      <c r="B660" s="74" t="s">
        <v>2862</v>
      </c>
      <c r="C660" s="50" t="s">
        <v>2945</v>
      </c>
      <c r="D660" s="44" t="s">
        <v>2964</v>
      </c>
      <c r="E660" s="145" t="s">
        <v>1124</v>
      </c>
      <c r="F660" s="72" t="s">
        <v>48</v>
      </c>
      <c r="G660" s="183">
        <v>2009</v>
      </c>
      <c r="H660" s="72" t="s">
        <v>2941</v>
      </c>
      <c r="I660" s="72" t="s">
        <v>2947</v>
      </c>
      <c r="J660" s="72" t="s">
        <v>2965</v>
      </c>
      <c r="K660" s="72" t="s">
        <v>94</v>
      </c>
      <c r="L660" s="227">
        <v>993.05</v>
      </c>
      <c r="M660" s="227">
        <v>13045</v>
      </c>
      <c r="N660" s="187">
        <v>90113</v>
      </c>
      <c r="O660" s="187">
        <v>1170359</v>
      </c>
      <c r="P660" s="184">
        <f t="shared" si="32"/>
        <v>1260472</v>
      </c>
      <c r="Q660" s="151"/>
      <c r="R660" s="154"/>
      <c r="S660" s="50" t="s">
        <v>1214</v>
      </c>
      <c r="T660" s="50" t="s">
        <v>782</v>
      </c>
      <c r="U660" s="185" t="s">
        <v>2966</v>
      </c>
    </row>
    <row r="661" spans="1:21" s="142" customFormat="1" ht="17.100000000000001" customHeight="1">
      <c r="A661" s="94">
        <v>24</v>
      </c>
      <c r="B661" s="74" t="s">
        <v>2862</v>
      </c>
      <c r="C661" s="50" t="s">
        <v>2945</v>
      </c>
      <c r="D661" s="44" t="s">
        <v>2967</v>
      </c>
      <c r="E661" s="145" t="s">
        <v>1124</v>
      </c>
      <c r="F661" s="72" t="s">
        <v>48</v>
      </c>
      <c r="G661" s="183">
        <v>2010</v>
      </c>
      <c r="H661" s="72" t="s">
        <v>2941</v>
      </c>
      <c r="I661" s="72" t="s">
        <v>2942</v>
      </c>
      <c r="J661" s="72" t="s">
        <v>2968</v>
      </c>
      <c r="K661" s="72" t="s">
        <v>94</v>
      </c>
      <c r="L661" s="227">
        <v>752.68</v>
      </c>
      <c r="M661" s="227">
        <v>8958</v>
      </c>
      <c r="N661" s="187">
        <v>45884</v>
      </c>
      <c r="O661" s="187">
        <v>390696</v>
      </c>
      <c r="P661" s="184">
        <f t="shared" si="32"/>
        <v>436580</v>
      </c>
      <c r="Q661" s="151"/>
      <c r="R661" s="154"/>
      <c r="S661" s="50" t="s">
        <v>1214</v>
      </c>
      <c r="T661" s="50" t="s">
        <v>2969</v>
      </c>
      <c r="U661" s="185" t="s">
        <v>2970</v>
      </c>
    </row>
    <row r="662" spans="1:21" s="142" customFormat="1" ht="17.100000000000001" customHeight="1">
      <c r="A662" s="94">
        <v>25</v>
      </c>
      <c r="B662" s="74" t="s">
        <v>2862</v>
      </c>
      <c r="C662" s="50" t="s">
        <v>2945</v>
      </c>
      <c r="D662" s="44" t="s">
        <v>2971</v>
      </c>
      <c r="E662" s="145" t="s">
        <v>1124</v>
      </c>
      <c r="F662" s="72" t="s">
        <v>48</v>
      </c>
      <c r="G662" s="183">
        <v>2010</v>
      </c>
      <c r="H662" s="72" t="s">
        <v>2941</v>
      </c>
      <c r="I662" s="72" t="s">
        <v>2972</v>
      </c>
      <c r="J662" s="72" t="s">
        <v>2973</v>
      </c>
      <c r="K662" s="72" t="s">
        <v>94</v>
      </c>
      <c r="L662" s="227">
        <v>983.51</v>
      </c>
      <c r="M662" s="227">
        <v>14101</v>
      </c>
      <c r="N662" s="187">
        <v>51432</v>
      </c>
      <c r="O662" s="187">
        <v>890316</v>
      </c>
      <c r="P662" s="184">
        <f t="shared" si="32"/>
        <v>941748</v>
      </c>
      <c r="Q662" s="151"/>
      <c r="R662" s="154"/>
      <c r="S662" s="50" t="s">
        <v>374</v>
      </c>
      <c r="T662" s="50" t="s">
        <v>782</v>
      </c>
      <c r="U662" s="185" t="s">
        <v>2974</v>
      </c>
    </row>
    <row r="663" spans="1:21" s="142" customFormat="1" ht="17.100000000000001" customHeight="1">
      <c r="A663" s="94">
        <v>26</v>
      </c>
      <c r="B663" s="74" t="s">
        <v>2862</v>
      </c>
      <c r="C663" s="50" t="s">
        <v>2975</v>
      </c>
      <c r="D663" s="44" t="s">
        <v>2976</v>
      </c>
      <c r="E663" s="145" t="s">
        <v>90</v>
      </c>
      <c r="F663" s="72" t="s">
        <v>48</v>
      </c>
      <c r="G663" s="183">
        <v>1992</v>
      </c>
      <c r="H663" s="72" t="s">
        <v>2941</v>
      </c>
      <c r="I663" s="72" t="s">
        <v>2977</v>
      </c>
      <c r="J663" s="72" t="s">
        <v>2978</v>
      </c>
      <c r="K663" s="72" t="s">
        <v>94</v>
      </c>
      <c r="L663" s="227">
        <v>1641.68</v>
      </c>
      <c r="M663" s="227">
        <v>9891</v>
      </c>
      <c r="N663" s="187">
        <v>219008</v>
      </c>
      <c r="O663" s="187">
        <v>709503</v>
      </c>
      <c r="P663" s="184">
        <f t="shared" si="32"/>
        <v>928511</v>
      </c>
      <c r="Q663" s="151"/>
      <c r="R663" s="154"/>
      <c r="S663" s="50" t="s">
        <v>1214</v>
      </c>
      <c r="T663" s="50" t="s">
        <v>2979</v>
      </c>
      <c r="U663" s="185" t="s">
        <v>2980</v>
      </c>
    </row>
    <row r="664" spans="1:21" s="142" customFormat="1" ht="17.100000000000001" customHeight="1">
      <c r="A664" s="94">
        <v>27</v>
      </c>
      <c r="B664" s="74" t="s">
        <v>2862</v>
      </c>
      <c r="C664" s="50" t="s">
        <v>2945</v>
      </c>
      <c r="D664" s="44" t="s">
        <v>2981</v>
      </c>
      <c r="E664" s="145" t="s">
        <v>90</v>
      </c>
      <c r="F664" s="72" t="s">
        <v>48</v>
      </c>
      <c r="G664" s="183">
        <v>1994</v>
      </c>
      <c r="H664" s="72" t="s">
        <v>2941</v>
      </c>
      <c r="I664" s="72" t="s">
        <v>2982</v>
      </c>
      <c r="J664" s="72">
        <v>389</v>
      </c>
      <c r="K664" s="72" t="s">
        <v>186</v>
      </c>
      <c r="L664" s="227">
        <v>1099.79</v>
      </c>
      <c r="M664" s="227">
        <v>6708</v>
      </c>
      <c r="N664" s="187">
        <v>216617</v>
      </c>
      <c r="O664" s="187">
        <v>415906</v>
      </c>
      <c r="P664" s="184">
        <f t="shared" si="32"/>
        <v>632523</v>
      </c>
      <c r="Q664" s="151"/>
      <c r="R664" s="151"/>
      <c r="S664" s="50" t="s">
        <v>1214</v>
      </c>
      <c r="T664" s="50" t="s">
        <v>782</v>
      </c>
      <c r="U664" s="50" t="s">
        <v>2983</v>
      </c>
    </row>
    <row r="665" spans="1:21" s="142" customFormat="1" ht="17.100000000000001" customHeight="1">
      <c r="A665" s="94">
        <v>28</v>
      </c>
      <c r="B665" s="74" t="s">
        <v>2862</v>
      </c>
      <c r="C665" s="50" t="s">
        <v>2945</v>
      </c>
      <c r="D665" s="44" t="s">
        <v>2984</v>
      </c>
      <c r="E665" s="72" t="s">
        <v>1124</v>
      </c>
      <c r="F665" s="72" t="s">
        <v>48</v>
      </c>
      <c r="G665" s="183">
        <v>1993</v>
      </c>
      <c r="H665" s="72" t="s">
        <v>2941</v>
      </c>
      <c r="I665" s="72" t="s">
        <v>2942</v>
      </c>
      <c r="J665" s="72" t="s">
        <v>2985</v>
      </c>
      <c r="K665" s="72" t="s">
        <v>94</v>
      </c>
      <c r="L665" s="227">
        <v>255</v>
      </c>
      <c r="M665" s="227">
        <v>3263</v>
      </c>
      <c r="N665" s="187">
        <v>3855</v>
      </c>
      <c r="O665" s="187">
        <v>159673</v>
      </c>
      <c r="P665" s="184">
        <f t="shared" si="32"/>
        <v>163528</v>
      </c>
      <c r="Q665" s="151"/>
      <c r="R665" s="151"/>
      <c r="S665" s="50" t="s">
        <v>1214</v>
      </c>
      <c r="T665" s="50" t="s">
        <v>782</v>
      </c>
      <c r="U665" s="50" t="s">
        <v>2986</v>
      </c>
    </row>
    <row r="666" spans="1:21" s="142" customFormat="1" ht="17.100000000000001" customHeight="1">
      <c r="A666" s="94">
        <v>29</v>
      </c>
      <c r="B666" s="74" t="s">
        <v>2862</v>
      </c>
      <c r="C666" s="50" t="s">
        <v>2945</v>
      </c>
      <c r="D666" s="44" t="s">
        <v>2987</v>
      </c>
      <c r="E666" s="50" t="s">
        <v>1124</v>
      </c>
      <c r="F666" s="72" t="s">
        <v>48</v>
      </c>
      <c r="G666" s="57">
        <v>1996</v>
      </c>
      <c r="H666" s="72" t="s">
        <v>2941</v>
      </c>
      <c r="I666" s="50" t="s">
        <v>2942</v>
      </c>
      <c r="J666" s="206" t="s">
        <v>2988</v>
      </c>
      <c r="K666" s="206" t="s">
        <v>94</v>
      </c>
      <c r="L666" s="227">
        <v>840</v>
      </c>
      <c r="M666" s="227">
        <v>6513</v>
      </c>
      <c r="N666" s="187">
        <v>186084</v>
      </c>
      <c r="O666" s="187">
        <v>465289</v>
      </c>
      <c r="P666" s="184">
        <f t="shared" si="32"/>
        <v>651373</v>
      </c>
      <c r="Q666" s="81"/>
      <c r="R666" s="81"/>
      <c r="S666" s="50" t="s">
        <v>2886</v>
      </c>
      <c r="T666" s="50" t="s">
        <v>782</v>
      </c>
      <c r="U666" s="50" t="s">
        <v>2989</v>
      </c>
    </row>
    <row r="667" spans="1:21" s="142" customFormat="1" ht="17.100000000000001" customHeight="1">
      <c r="A667" s="94">
        <v>30</v>
      </c>
      <c r="B667" s="74" t="s">
        <v>2862</v>
      </c>
      <c r="C667" s="50" t="s">
        <v>2939</v>
      </c>
      <c r="D667" s="44" t="s">
        <v>2990</v>
      </c>
      <c r="E667" s="50" t="s">
        <v>1124</v>
      </c>
      <c r="F667" s="72" t="s">
        <v>48</v>
      </c>
      <c r="G667" s="57">
        <v>2021</v>
      </c>
      <c r="H667" s="72" t="s">
        <v>2941</v>
      </c>
      <c r="I667" s="50" t="s">
        <v>2947</v>
      </c>
      <c r="J667" s="50" t="s">
        <v>2991</v>
      </c>
      <c r="K667" s="50" t="s">
        <v>94</v>
      </c>
      <c r="L667" s="227">
        <v>707.6</v>
      </c>
      <c r="M667" s="227">
        <v>9741</v>
      </c>
      <c r="N667" s="187">
        <v>73967</v>
      </c>
      <c r="O667" s="187">
        <v>1025253</v>
      </c>
      <c r="P667" s="184">
        <f t="shared" si="32"/>
        <v>1099220</v>
      </c>
      <c r="Q667" s="81"/>
      <c r="R667" s="81"/>
      <c r="S667" s="50" t="s">
        <v>1214</v>
      </c>
      <c r="T667" s="50" t="s">
        <v>782</v>
      </c>
      <c r="U667" s="50" t="s">
        <v>2992</v>
      </c>
    </row>
    <row r="668" spans="1:21" s="142" customFormat="1" ht="17.100000000000001" customHeight="1">
      <c r="A668" s="94">
        <v>31</v>
      </c>
      <c r="B668" s="74" t="s">
        <v>2862</v>
      </c>
      <c r="C668" s="50" t="s">
        <v>2945</v>
      </c>
      <c r="D668" s="50" t="s">
        <v>2993</v>
      </c>
      <c r="E668" s="50" t="s">
        <v>90</v>
      </c>
      <c r="F668" s="72" t="s">
        <v>48</v>
      </c>
      <c r="G668" s="57">
        <v>1999</v>
      </c>
      <c r="H668" s="72" t="s">
        <v>2941</v>
      </c>
      <c r="I668" s="50" t="s">
        <v>2994</v>
      </c>
      <c r="J668" s="50" t="s">
        <v>2995</v>
      </c>
      <c r="K668" s="50" t="s">
        <v>94</v>
      </c>
      <c r="L668" s="227">
        <v>10409.469999999999</v>
      </c>
      <c r="M668" s="227">
        <v>11977.562</v>
      </c>
      <c r="N668" s="187">
        <v>10998940</v>
      </c>
      <c r="O668" s="187">
        <v>652672</v>
      </c>
      <c r="P668" s="184">
        <f t="shared" si="32"/>
        <v>11651612</v>
      </c>
      <c r="Q668" s="151" t="s">
        <v>2868</v>
      </c>
      <c r="R668" s="151" t="s">
        <v>2996</v>
      </c>
      <c r="S668" s="50"/>
      <c r="T668" s="50"/>
      <c r="U668" s="50"/>
    </row>
    <row r="669" spans="1:21" s="142" customFormat="1" ht="17.100000000000001" customHeight="1">
      <c r="A669" s="94">
        <v>32</v>
      </c>
      <c r="B669" s="74" t="s">
        <v>2862</v>
      </c>
      <c r="C669" s="50" t="s">
        <v>2945</v>
      </c>
      <c r="D669" s="50" t="s">
        <v>2997</v>
      </c>
      <c r="E669" s="50" t="s">
        <v>90</v>
      </c>
      <c r="F669" s="50" t="s">
        <v>1831</v>
      </c>
      <c r="G669" s="57">
        <v>2003</v>
      </c>
      <c r="H669" s="72" t="s">
        <v>2941</v>
      </c>
      <c r="I669" s="50" t="s">
        <v>2998</v>
      </c>
      <c r="J669" s="50" t="s">
        <v>2999</v>
      </c>
      <c r="K669" s="50" t="s">
        <v>94</v>
      </c>
      <c r="L669" s="227">
        <v>0</v>
      </c>
      <c r="M669" s="227">
        <v>15080</v>
      </c>
      <c r="N669" s="187">
        <v>11650155</v>
      </c>
      <c r="O669" s="187">
        <v>3572452</v>
      </c>
      <c r="P669" s="184">
        <f t="shared" si="32"/>
        <v>15222607</v>
      </c>
      <c r="Q669" s="151" t="s">
        <v>2868</v>
      </c>
      <c r="R669" s="151" t="s">
        <v>3000</v>
      </c>
      <c r="S669" s="207"/>
      <c r="T669" s="207"/>
      <c r="U669" s="207"/>
    </row>
    <row r="670" spans="1:21" s="142" customFormat="1" ht="17.100000000000001" customHeight="1">
      <c r="A670" s="94">
        <v>33</v>
      </c>
      <c r="B670" s="74" t="s">
        <v>2862</v>
      </c>
      <c r="C670" s="50" t="s">
        <v>2945</v>
      </c>
      <c r="D670" s="50" t="s">
        <v>3001</v>
      </c>
      <c r="E670" s="50" t="s">
        <v>90</v>
      </c>
      <c r="F670" s="50" t="s">
        <v>278</v>
      </c>
      <c r="G670" s="57">
        <v>2009</v>
      </c>
      <c r="H670" s="72" t="s">
        <v>2941</v>
      </c>
      <c r="I670" s="50" t="s">
        <v>3002</v>
      </c>
      <c r="J670" s="50" t="s">
        <v>3003</v>
      </c>
      <c r="K670" s="50" t="s">
        <v>343</v>
      </c>
      <c r="L670" s="227">
        <v>980</v>
      </c>
      <c r="M670" s="227">
        <v>14718</v>
      </c>
      <c r="N670" s="187">
        <v>105032</v>
      </c>
      <c r="O670" s="187">
        <v>1443745</v>
      </c>
      <c r="P670" s="184">
        <f t="shared" si="32"/>
        <v>1548777</v>
      </c>
      <c r="Q670" s="81" t="s">
        <v>2877</v>
      </c>
      <c r="R670" s="151" t="s">
        <v>3004</v>
      </c>
      <c r="S670" s="50"/>
      <c r="T670" s="50"/>
      <c r="U670" s="50"/>
    </row>
    <row r="671" spans="1:21" s="142" customFormat="1" ht="17.100000000000001" customHeight="1">
      <c r="A671" s="94">
        <v>34</v>
      </c>
      <c r="B671" s="74" t="s">
        <v>2862</v>
      </c>
      <c r="C671" s="50" t="s">
        <v>2945</v>
      </c>
      <c r="D671" s="50" t="s">
        <v>3005</v>
      </c>
      <c r="E671" s="50" t="s">
        <v>90</v>
      </c>
      <c r="F671" s="50" t="s">
        <v>278</v>
      </c>
      <c r="G671" s="57">
        <v>2010</v>
      </c>
      <c r="H671" s="72" t="s">
        <v>2941</v>
      </c>
      <c r="I671" s="50" t="s">
        <v>3006</v>
      </c>
      <c r="J671" s="50" t="s">
        <v>3007</v>
      </c>
      <c r="K671" s="50" t="s">
        <v>186</v>
      </c>
      <c r="L671" s="227">
        <v>1598.4</v>
      </c>
      <c r="M671" s="227">
        <v>11048</v>
      </c>
      <c r="N671" s="187">
        <v>1864800</v>
      </c>
      <c r="O671" s="187">
        <v>272144</v>
      </c>
      <c r="P671" s="184">
        <f t="shared" si="32"/>
        <v>2136944</v>
      </c>
      <c r="Q671" s="81" t="s">
        <v>49</v>
      </c>
      <c r="R671" s="151" t="s">
        <v>3008</v>
      </c>
      <c r="S671" s="50"/>
      <c r="T671" s="50"/>
      <c r="U671" s="50"/>
    </row>
    <row r="672" spans="1:21" s="142" customFormat="1" ht="17.100000000000001" customHeight="1">
      <c r="A672" s="94">
        <v>35</v>
      </c>
      <c r="B672" s="74" t="s">
        <v>2862</v>
      </c>
      <c r="C672" s="50" t="s">
        <v>2945</v>
      </c>
      <c r="D672" s="50" t="s">
        <v>3009</v>
      </c>
      <c r="E672" s="50" t="s">
        <v>90</v>
      </c>
      <c r="F672" s="50" t="s">
        <v>1831</v>
      </c>
      <c r="G672" s="57">
        <v>2019</v>
      </c>
      <c r="H672" s="72" t="s">
        <v>2941</v>
      </c>
      <c r="I672" s="50" t="s">
        <v>2942</v>
      </c>
      <c r="J672" s="50" t="s">
        <v>3010</v>
      </c>
      <c r="K672" s="50" t="s">
        <v>94</v>
      </c>
      <c r="L672" s="227">
        <v>3010.85</v>
      </c>
      <c r="M672" s="227">
        <v>18401</v>
      </c>
      <c r="N672" s="187">
        <v>1861612</v>
      </c>
      <c r="O672" s="187">
        <v>356411</v>
      </c>
      <c r="P672" s="184">
        <f t="shared" si="32"/>
        <v>2218023</v>
      </c>
      <c r="Q672" s="151" t="s">
        <v>2868</v>
      </c>
      <c r="R672" s="151" t="s">
        <v>3011</v>
      </c>
      <c r="S672" s="50"/>
      <c r="T672" s="50"/>
      <c r="U672" s="50"/>
    </row>
    <row r="673" spans="1:21" s="142" customFormat="1" ht="17.100000000000001" customHeight="1">
      <c r="A673" s="94">
        <v>36</v>
      </c>
      <c r="B673" s="74" t="s">
        <v>2862</v>
      </c>
      <c r="C673" s="50" t="s">
        <v>2945</v>
      </c>
      <c r="D673" s="50" t="s">
        <v>3012</v>
      </c>
      <c r="E673" s="50" t="s">
        <v>90</v>
      </c>
      <c r="F673" s="50" t="s">
        <v>278</v>
      </c>
      <c r="G673" s="57">
        <v>2013</v>
      </c>
      <c r="H673" s="72" t="s">
        <v>2941</v>
      </c>
      <c r="I673" s="50" t="s">
        <v>2957</v>
      </c>
      <c r="J673" s="50" t="s">
        <v>3013</v>
      </c>
      <c r="K673" s="50" t="s">
        <v>343</v>
      </c>
      <c r="L673" s="227">
        <v>2004.41</v>
      </c>
      <c r="M673" s="227">
        <v>14096</v>
      </c>
      <c r="N673" s="187">
        <v>361135</v>
      </c>
      <c r="O673" s="187">
        <v>365330</v>
      </c>
      <c r="P673" s="184">
        <f t="shared" si="32"/>
        <v>726465</v>
      </c>
      <c r="Q673" s="81" t="s">
        <v>49</v>
      </c>
      <c r="R673" s="151" t="s">
        <v>3014</v>
      </c>
      <c r="S673" s="50"/>
      <c r="T673" s="50"/>
      <c r="U673" s="50"/>
    </row>
    <row r="674" spans="1:21" s="142" customFormat="1" ht="17.100000000000001" customHeight="1">
      <c r="A674" s="94">
        <v>37</v>
      </c>
      <c r="B674" s="74" t="s">
        <v>2862</v>
      </c>
      <c r="C674" s="50" t="s">
        <v>2945</v>
      </c>
      <c r="D674" s="50" t="s">
        <v>3015</v>
      </c>
      <c r="E674" s="186" t="s">
        <v>1124</v>
      </c>
      <c r="F674" s="186" t="s">
        <v>278</v>
      </c>
      <c r="G674" s="190">
        <v>2010</v>
      </c>
      <c r="H674" s="72" t="s">
        <v>2941</v>
      </c>
      <c r="I674" s="50" t="s">
        <v>3016</v>
      </c>
      <c r="J674" s="50" t="s">
        <v>3017</v>
      </c>
      <c r="K674" s="50" t="s">
        <v>343</v>
      </c>
      <c r="L674" s="227">
        <v>721</v>
      </c>
      <c r="M674" s="227">
        <v>12541</v>
      </c>
      <c r="N674" s="187">
        <v>182143</v>
      </c>
      <c r="O674" s="187">
        <v>830432</v>
      </c>
      <c r="P674" s="184">
        <f t="shared" si="32"/>
        <v>1012575</v>
      </c>
      <c r="Q674" s="81" t="s">
        <v>49</v>
      </c>
      <c r="R674" s="151" t="s">
        <v>3018</v>
      </c>
      <c r="S674" s="50"/>
      <c r="T674" s="50"/>
      <c r="U674" s="50"/>
    </row>
    <row r="675" spans="1:21" s="142" customFormat="1" ht="17.100000000000001" customHeight="1">
      <c r="A675" s="94">
        <v>38</v>
      </c>
      <c r="B675" s="74" t="s">
        <v>2862</v>
      </c>
      <c r="C675" s="50" t="s">
        <v>2945</v>
      </c>
      <c r="D675" s="50" t="s">
        <v>3019</v>
      </c>
      <c r="E675" s="50" t="s">
        <v>90</v>
      </c>
      <c r="F675" s="50" t="s">
        <v>278</v>
      </c>
      <c r="G675" s="57">
        <v>1995</v>
      </c>
      <c r="H675" s="72" t="s">
        <v>2941</v>
      </c>
      <c r="I675" s="50" t="s">
        <v>2977</v>
      </c>
      <c r="J675" s="206" t="s">
        <v>3020</v>
      </c>
      <c r="K675" s="206" t="s">
        <v>94</v>
      </c>
      <c r="L675" s="227">
        <v>793</v>
      </c>
      <c r="M675" s="227">
        <v>9140</v>
      </c>
      <c r="N675" s="187">
        <v>200201</v>
      </c>
      <c r="O675" s="187">
        <v>303711</v>
      </c>
      <c r="P675" s="184">
        <f t="shared" si="32"/>
        <v>503912</v>
      </c>
      <c r="Q675" s="81" t="s">
        <v>49</v>
      </c>
      <c r="R675" s="151" t="s">
        <v>3021</v>
      </c>
      <c r="S675" s="50"/>
      <c r="T675" s="50"/>
      <c r="U675" s="50"/>
    </row>
    <row r="676" spans="1:21" s="142" customFormat="1" ht="17.100000000000001" customHeight="1">
      <c r="A676" s="94">
        <v>39</v>
      </c>
      <c r="B676" s="74" t="s">
        <v>2862</v>
      </c>
      <c r="C676" s="145" t="s">
        <v>3022</v>
      </c>
      <c r="D676" s="145" t="s">
        <v>3023</v>
      </c>
      <c r="E676" s="145" t="s">
        <v>90</v>
      </c>
      <c r="F676" s="72" t="s">
        <v>278</v>
      </c>
      <c r="G676" s="183">
        <v>2007</v>
      </c>
      <c r="H676" s="72" t="s">
        <v>3024</v>
      </c>
      <c r="I676" s="72" t="s">
        <v>3025</v>
      </c>
      <c r="J676" s="72" t="s">
        <v>3026</v>
      </c>
      <c r="K676" s="72" t="s">
        <v>94</v>
      </c>
      <c r="L676" s="227">
        <v>1212</v>
      </c>
      <c r="M676" s="227">
        <v>13158</v>
      </c>
      <c r="N676" s="187">
        <v>107910</v>
      </c>
      <c r="O676" s="187">
        <v>309783</v>
      </c>
      <c r="P676" s="184">
        <f t="shared" si="32"/>
        <v>417693</v>
      </c>
      <c r="Q676" s="151"/>
      <c r="R676" s="154"/>
      <c r="S676" s="50" t="s">
        <v>3027</v>
      </c>
      <c r="T676" s="50" t="s">
        <v>3024</v>
      </c>
      <c r="U676" s="50" t="s">
        <v>3028</v>
      </c>
    </row>
    <row r="677" spans="1:21" s="142" customFormat="1" ht="17.100000000000001" customHeight="1">
      <c r="A677" s="94">
        <v>40</v>
      </c>
      <c r="B677" s="74" t="s">
        <v>2862</v>
      </c>
      <c r="C677" s="145" t="s">
        <v>3022</v>
      </c>
      <c r="D677" s="72" t="s">
        <v>3029</v>
      </c>
      <c r="E677" s="72" t="s">
        <v>90</v>
      </c>
      <c r="F677" s="72" t="s">
        <v>278</v>
      </c>
      <c r="G677" s="183">
        <v>2013</v>
      </c>
      <c r="H677" s="72" t="s">
        <v>3024</v>
      </c>
      <c r="I677" s="72" t="s">
        <v>3030</v>
      </c>
      <c r="J677" s="72" t="s">
        <v>3031</v>
      </c>
      <c r="K677" s="72" t="s">
        <v>343</v>
      </c>
      <c r="L677" s="227">
        <v>1489</v>
      </c>
      <c r="M677" s="227">
        <v>15473</v>
      </c>
      <c r="N677" s="187">
        <v>827723</v>
      </c>
      <c r="O677" s="187">
        <v>170923</v>
      </c>
      <c r="P677" s="184">
        <f t="shared" si="32"/>
        <v>998646</v>
      </c>
      <c r="Q677" s="151"/>
      <c r="R677" s="188"/>
      <c r="S677" s="145" t="s">
        <v>1214</v>
      </c>
      <c r="T677" s="145" t="s">
        <v>3032</v>
      </c>
      <c r="U677" s="185" t="s">
        <v>3033</v>
      </c>
    </row>
    <row r="678" spans="1:21" s="142" customFormat="1" ht="17.100000000000001" customHeight="1">
      <c r="A678" s="94">
        <v>41</v>
      </c>
      <c r="B678" s="74" t="s">
        <v>2862</v>
      </c>
      <c r="C678" s="145" t="s">
        <v>3022</v>
      </c>
      <c r="D678" s="72" t="s">
        <v>3034</v>
      </c>
      <c r="E678" s="72" t="s">
        <v>90</v>
      </c>
      <c r="F678" s="72" t="s">
        <v>278</v>
      </c>
      <c r="G678" s="183">
        <v>1994</v>
      </c>
      <c r="H678" s="72" t="s">
        <v>3024</v>
      </c>
      <c r="I678" s="72" t="s">
        <v>3035</v>
      </c>
      <c r="J678" s="72" t="s">
        <v>3036</v>
      </c>
      <c r="K678" s="72" t="s">
        <v>94</v>
      </c>
      <c r="L678" s="227">
        <v>1010</v>
      </c>
      <c r="M678" s="227">
        <v>10937</v>
      </c>
      <c r="N678" s="187">
        <v>1130939</v>
      </c>
      <c r="O678" s="187">
        <v>70148</v>
      </c>
      <c r="P678" s="184">
        <f t="shared" si="32"/>
        <v>1201087</v>
      </c>
      <c r="Q678" s="151"/>
      <c r="R678" s="151"/>
      <c r="S678" s="153" t="s">
        <v>1214</v>
      </c>
      <c r="T678" s="145" t="s">
        <v>3037</v>
      </c>
      <c r="U678" s="153" t="s">
        <v>3038</v>
      </c>
    </row>
    <row r="679" spans="1:21" s="142" customFormat="1" ht="17.100000000000001" customHeight="1">
      <c r="A679" s="94">
        <v>42</v>
      </c>
      <c r="B679" s="74" t="s">
        <v>2862</v>
      </c>
      <c r="C679" s="145" t="s">
        <v>3022</v>
      </c>
      <c r="D679" s="72" t="s">
        <v>3039</v>
      </c>
      <c r="E679" s="72" t="s">
        <v>1124</v>
      </c>
      <c r="F679" s="72" t="s">
        <v>278</v>
      </c>
      <c r="G679" s="183">
        <v>1997</v>
      </c>
      <c r="H679" s="72" t="s">
        <v>3024</v>
      </c>
      <c r="I679" s="72" t="s">
        <v>3040</v>
      </c>
      <c r="J679" s="72" t="s">
        <v>3041</v>
      </c>
      <c r="K679" s="72" t="s">
        <v>94</v>
      </c>
      <c r="L679" s="227">
        <v>825</v>
      </c>
      <c r="M679" s="227">
        <v>6150</v>
      </c>
      <c r="N679" s="187">
        <v>147559</v>
      </c>
      <c r="O679" s="187">
        <v>67988</v>
      </c>
      <c r="P679" s="184">
        <f t="shared" si="32"/>
        <v>215547</v>
      </c>
      <c r="Q679" s="151"/>
      <c r="R679" s="151"/>
      <c r="S679" s="153" t="s">
        <v>1149</v>
      </c>
      <c r="T679" s="50" t="s">
        <v>782</v>
      </c>
      <c r="U679" s="153" t="s">
        <v>3042</v>
      </c>
    </row>
    <row r="680" spans="1:21" s="142" customFormat="1" ht="17.100000000000001" customHeight="1">
      <c r="A680" s="94">
        <v>43</v>
      </c>
      <c r="B680" s="74" t="s">
        <v>2862</v>
      </c>
      <c r="C680" s="145" t="s">
        <v>3022</v>
      </c>
      <c r="D680" s="72" t="s">
        <v>3043</v>
      </c>
      <c r="E680" s="72" t="s">
        <v>90</v>
      </c>
      <c r="F680" s="72" t="s">
        <v>278</v>
      </c>
      <c r="G680" s="183">
        <v>2015</v>
      </c>
      <c r="H680" s="72" t="s">
        <v>3024</v>
      </c>
      <c r="I680" s="72" t="s">
        <v>3030</v>
      </c>
      <c r="J680" s="72" t="s">
        <v>3044</v>
      </c>
      <c r="K680" s="72" t="s">
        <v>343</v>
      </c>
      <c r="L680" s="227">
        <v>1432</v>
      </c>
      <c r="M680" s="227">
        <v>16492</v>
      </c>
      <c r="N680" s="187">
        <v>384226</v>
      </c>
      <c r="O680" s="187">
        <v>701092</v>
      </c>
      <c r="P680" s="184">
        <f t="shared" si="32"/>
        <v>1085318</v>
      </c>
      <c r="Q680" s="151"/>
      <c r="R680" s="151"/>
      <c r="S680" s="153" t="s">
        <v>3027</v>
      </c>
      <c r="T680" s="145" t="s">
        <v>3045</v>
      </c>
      <c r="U680" s="153" t="s">
        <v>3046</v>
      </c>
    </row>
    <row r="681" spans="1:21" s="142" customFormat="1" ht="17.100000000000001" customHeight="1">
      <c r="A681" s="94">
        <v>44</v>
      </c>
      <c r="B681" s="74" t="s">
        <v>2862</v>
      </c>
      <c r="C681" s="145" t="s">
        <v>3022</v>
      </c>
      <c r="D681" s="72" t="s">
        <v>3047</v>
      </c>
      <c r="E681" s="72" t="s">
        <v>1124</v>
      </c>
      <c r="F681" s="72" t="s">
        <v>278</v>
      </c>
      <c r="G681" s="183">
        <v>1995</v>
      </c>
      <c r="H681" s="72" t="s">
        <v>3024</v>
      </c>
      <c r="I681" s="72" t="s">
        <v>3048</v>
      </c>
      <c r="J681" s="72" t="s">
        <v>3049</v>
      </c>
      <c r="K681" s="72" t="s">
        <v>94</v>
      </c>
      <c r="L681" s="227">
        <v>0</v>
      </c>
      <c r="M681" s="227">
        <v>9298</v>
      </c>
      <c r="N681" s="187">
        <v>0</v>
      </c>
      <c r="O681" s="187">
        <v>50914</v>
      </c>
      <c r="P681" s="184">
        <f t="shared" si="32"/>
        <v>50914</v>
      </c>
      <c r="Q681" s="151"/>
      <c r="R681" s="151"/>
      <c r="S681" s="153" t="s">
        <v>257</v>
      </c>
      <c r="T681" s="145" t="s">
        <v>3024</v>
      </c>
      <c r="U681" s="153" t="s">
        <v>3050</v>
      </c>
    </row>
    <row r="682" spans="1:21" s="142" customFormat="1" ht="17.100000000000001" customHeight="1">
      <c r="A682" s="94">
        <v>45</v>
      </c>
      <c r="B682" s="74" t="s">
        <v>2862</v>
      </c>
      <c r="C682" s="145" t="s">
        <v>3022</v>
      </c>
      <c r="D682" s="72" t="s">
        <v>3051</v>
      </c>
      <c r="E682" s="72" t="s">
        <v>90</v>
      </c>
      <c r="F682" s="72" t="s">
        <v>278</v>
      </c>
      <c r="G682" s="183">
        <v>2019</v>
      </c>
      <c r="H682" s="72" t="s">
        <v>3024</v>
      </c>
      <c r="I682" s="72" t="s">
        <v>3052</v>
      </c>
      <c r="J682" s="72" t="s">
        <v>3053</v>
      </c>
      <c r="K682" s="72" t="s">
        <v>186</v>
      </c>
      <c r="L682" s="227">
        <v>1587</v>
      </c>
      <c r="M682" s="227">
        <v>10615</v>
      </c>
      <c r="N682" s="187">
        <v>939476</v>
      </c>
      <c r="O682" s="187">
        <v>231455</v>
      </c>
      <c r="P682" s="184">
        <f t="shared" si="32"/>
        <v>1170931</v>
      </c>
      <c r="Q682" s="151"/>
      <c r="R682" s="151"/>
      <c r="S682" s="153" t="s">
        <v>1214</v>
      </c>
      <c r="T682" s="145" t="s">
        <v>3054</v>
      </c>
      <c r="U682" s="153" t="s">
        <v>3046</v>
      </c>
    </row>
    <row r="683" spans="1:21" s="142" customFormat="1" ht="17.100000000000001" customHeight="1">
      <c r="A683" s="94">
        <v>46</v>
      </c>
      <c r="B683" s="74" t="s">
        <v>2862</v>
      </c>
      <c r="C683" s="145" t="s">
        <v>3022</v>
      </c>
      <c r="D683" s="72" t="s">
        <v>3055</v>
      </c>
      <c r="E683" s="72" t="s">
        <v>1124</v>
      </c>
      <c r="F683" s="72" t="s">
        <v>1287</v>
      </c>
      <c r="G683" s="183">
        <v>2017</v>
      </c>
      <c r="H683" s="72" t="s">
        <v>3024</v>
      </c>
      <c r="I683" s="72" t="s">
        <v>3056</v>
      </c>
      <c r="J683" s="72" t="s">
        <v>3057</v>
      </c>
      <c r="K683" s="72" t="s">
        <v>94</v>
      </c>
      <c r="L683" s="227">
        <v>1342</v>
      </c>
      <c r="M683" s="227">
        <v>12084</v>
      </c>
      <c r="N683" s="187">
        <v>133196</v>
      </c>
      <c r="O683" s="187">
        <v>138941</v>
      </c>
      <c r="P683" s="184">
        <f t="shared" si="32"/>
        <v>272137</v>
      </c>
      <c r="Q683" s="151"/>
      <c r="R683" s="151"/>
      <c r="S683" s="50" t="s">
        <v>374</v>
      </c>
      <c r="T683" s="145" t="s">
        <v>3058</v>
      </c>
      <c r="U683" s="153" t="s">
        <v>3059</v>
      </c>
    </row>
    <row r="684" spans="1:21" s="142" customFormat="1" ht="17.100000000000001" customHeight="1">
      <c r="A684" s="94">
        <v>47</v>
      </c>
      <c r="B684" s="74" t="s">
        <v>2862</v>
      </c>
      <c r="C684" s="145" t="s">
        <v>3022</v>
      </c>
      <c r="D684" s="72" t="s">
        <v>3060</v>
      </c>
      <c r="E684" s="72" t="s">
        <v>90</v>
      </c>
      <c r="F684" s="72" t="s">
        <v>1831</v>
      </c>
      <c r="G684" s="183">
        <v>2019</v>
      </c>
      <c r="H684" s="72" t="s">
        <v>3024</v>
      </c>
      <c r="I684" s="72" t="s">
        <v>3061</v>
      </c>
      <c r="J684" s="72" t="s">
        <v>3062</v>
      </c>
      <c r="K684" s="72" t="s">
        <v>94</v>
      </c>
      <c r="L684" s="227">
        <v>3898</v>
      </c>
      <c r="M684" s="227">
        <v>12724</v>
      </c>
      <c r="N684" s="187">
        <v>1909003</v>
      </c>
      <c r="O684" s="187">
        <v>206354</v>
      </c>
      <c r="P684" s="184">
        <f t="shared" si="32"/>
        <v>2115357</v>
      </c>
      <c r="Q684" s="151"/>
      <c r="R684" s="151"/>
      <c r="S684" s="153" t="s">
        <v>2886</v>
      </c>
      <c r="T684" s="145" t="s">
        <v>3063</v>
      </c>
      <c r="U684" s="153" t="s">
        <v>3064</v>
      </c>
    </row>
    <row r="685" spans="1:21" s="142" customFormat="1" ht="17.100000000000001" customHeight="1">
      <c r="A685" s="94">
        <v>48</v>
      </c>
      <c r="B685" s="74" t="s">
        <v>2862</v>
      </c>
      <c r="C685" s="145" t="s">
        <v>3022</v>
      </c>
      <c r="D685" s="72" t="s">
        <v>3065</v>
      </c>
      <c r="E685" s="72" t="s">
        <v>90</v>
      </c>
      <c r="F685" s="72" t="s">
        <v>1287</v>
      </c>
      <c r="G685" s="183">
        <v>2017</v>
      </c>
      <c r="H685" s="72" t="s">
        <v>3024</v>
      </c>
      <c r="I685" s="72" t="s">
        <v>3066</v>
      </c>
      <c r="J685" s="72" t="s">
        <v>3067</v>
      </c>
      <c r="K685" s="72" t="s">
        <v>94</v>
      </c>
      <c r="L685" s="227">
        <v>0</v>
      </c>
      <c r="M685" s="227">
        <v>12299</v>
      </c>
      <c r="N685" s="187">
        <v>0</v>
      </c>
      <c r="O685" s="187">
        <v>132829</v>
      </c>
      <c r="P685" s="184">
        <f t="shared" si="32"/>
        <v>132829</v>
      </c>
      <c r="Q685" s="151" t="s">
        <v>2868</v>
      </c>
      <c r="R685" s="151" t="s">
        <v>3068</v>
      </c>
      <c r="S685" s="153"/>
      <c r="T685" s="145"/>
      <c r="U685" s="153"/>
    </row>
    <row r="686" spans="1:21" s="142" customFormat="1" ht="17.100000000000001" customHeight="1">
      <c r="A686" s="94">
        <v>49</v>
      </c>
      <c r="B686" s="74" t="s">
        <v>2862</v>
      </c>
      <c r="C686" s="145" t="s">
        <v>3022</v>
      </c>
      <c r="D686" s="72" t="s">
        <v>3069</v>
      </c>
      <c r="E686" s="72" t="s">
        <v>90</v>
      </c>
      <c r="F686" s="72" t="s">
        <v>1287</v>
      </c>
      <c r="G686" s="183">
        <v>2014</v>
      </c>
      <c r="H686" s="72" t="s">
        <v>3024</v>
      </c>
      <c r="I686" s="72" t="s">
        <v>3070</v>
      </c>
      <c r="J686" s="72" t="s">
        <v>3071</v>
      </c>
      <c r="K686" s="72" t="s">
        <v>94</v>
      </c>
      <c r="L686" s="227">
        <v>0</v>
      </c>
      <c r="M686" s="227">
        <v>18314</v>
      </c>
      <c r="N686" s="187">
        <v>0</v>
      </c>
      <c r="O686" s="187">
        <v>4042156</v>
      </c>
      <c r="P686" s="184">
        <f t="shared" si="32"/>
        <v>4042156</v>
      </c>
      <c r="Q686" s="151" t="s">
        <v>2868</v>
      </c>
      <c r="R686" s="151" t="s">
        <v>3072</v>
      </c>
      <c r="S686" s="153"/>
      <c r="T686" s="145"/>
      <c r="U686" s="153"/>
    </row>
    <row r="687" spans="1:21" s="142" customFormat="1" ht="17.100000000000001" customHeight="1">
      <c r="A687" s="94">
        <v>50</v>
      </c>
      <c r="B687" s="74" t="s">
        <v>2862</v>
      </c>
      <c r="C687" s="145" t="s">
        <v>3022</v>
      </c>
      <c r="D687" s="72" t="s">
        <v>3073</v>
      </c>
      <c r="E687" s="72" t="s">
        <v>1124</v>
      </c>
      <c r="F687" s="72" t="s">
        <v>1287</v>
      </c>
      <c r="G687" s="183">
        <v>2017</v>
      </c>
      <c r="H687" s="72" t="s">
        <v>3024</v>
      </c>
      <c r="I687" s="72" t="s">
        <v>3074</v>
      </c>
      <c r="J687" s="72" t="s">
        <v>3075</v>
      </c>
      <c r="K687" s="72" t="s">
        <v>178</v>
      </c>
      <c r="L687" s="227">
        <v>1298</v>
      </c>
      <c r="M687" s="227">
        <v>23578</v>
      </c>
      <c r="N687" s="187">
        <v>311556</v>
      </c>
      <c r="O687" s="187">
        <v>32412</v>
      </c>
      <c r="P687" s="184">
        <f t="shared" si="32"/>
        <v>343968</v>
      </c>
      <c r="Q687" s="151" t="s">
        <v>2877</v>
      </c>
      <c r="R687" s="151" t="s">
        <v>3076</v>
      </c>
      <c r="S687" s="153"/>
      <c r="T687" s="145"/>
      <c r="U687" s="153"/>
    </row>
    <row r="688" spans="1:21" s="142" customFormat="1" ht="17.100000000000001" customHeight="1">
      <c r="A688" s="94">
        <v>51</v>
      </c>
      <c r="B688" s="74" t="s">
        <v>2862</v>
      </c>
      <c r="C688" s="145" t="s">
        <v>3077</v>
      </c>
      <c r="D688" s="145" t="s">
        <v>3078</v>
      </c>
      <c r="E688" s="145" t="s">
        <v>1124</v>
      </c>
      <c r="F688" s="72" t="s">
        <v>278</v>
      </c>
      <c r="G688" s="183">
        <v>1994</v>
      </c>
      <c r="H688" s="72" t="s">
        <v>3079</v>
      </c>
      <c r="I688" s="72" t="s">
        <v>3080</v>
      </c>
      <c r="J688" s="72" t="s">
        <v>3081</v>
      </c>
      <c r="K688" s="72" t="s">
        <v>1148</v>
      </c>
      <c r="L688" s="227">
        <v>0</v>
      </c>
      <c r="M688" s="227">
        <v>260154</v>
      </c>
      <c r="N688" s="187">
        <v>0</v>
      </c>
      <c r="O688" s="187">
        <v>260</v>
      </c>
      <c r="P688" s="184">
        <f t="shared" si="32"/>
        <v>260</v>
      </c>
      <c r="Q688" s="208"/>
      <c r="R688" s="191"/>
      <c r="S688" s="94" t="s">
        <v>2886</v>
      </c>
      <c r="T688" s="50" t="s">
        <v>782</v>
      </c>
      <c r="U688" s="94" t="s">
        <v>3082</v>
      </c>
    </row>
    <row r="689" spans="1:21" s="142" customFormat="1" ht="17.100000000000001" customHeight="1">
      <c r="A689" s="94">
        <v>52</v>
      </c>
      <c r="B689" s="74" t="s">
        <v>2862</v>
      </c>
      <c r="C689" s="145" t="s">
        <v>3077</v>
      </c>
      <c r="D689" s="145" t="s">
        <v>3083</v>
      </c>
      <c r="E689" s="145" t="s">
        <v>90</v>
      </c>
      <c r="F689" s="72" t="s">
        <v>278</v>
      </c>
      <c r="G689" s="183">
        <v>1994</v>
      </c>
      <c r="H689" s="72" t="s">
        <v>3079</v>
      </c>
      <c r="I689" s="72" t="s">
        <v>3084</v>
      </c>
      <c r="J689" s="72" t="s">
        <v>3085</v>
      </c>
      <c r="K689" s="72" t="s">
        <v>1148</v>
      </c>
      <c r="L689" s="227">
        <v>636.29999999999995</v>
      </c>
      <c r="M689" s="227">
        <v>8652</v>
      </c>
      <c r="N689" s="187">
        <v>65950</v>
      </c>
      <c r="O689" s="187">
        <v>95059</v>
      </c>
      <c r="P689" s="184">
        <f t="shared" si="32"/>
        <v>161009</v>
      </c>
      <c r="Q689" s="151"/>
      <c r="R689" s="154"/>
      <c r="S689" s="50" t="s">
        <v>1149</v>
      </c>
      <c r="T689" s="185" t="s">
        <v>3086</v>
      </c>
      <c r="U689" s="50" t="s">
        <v>3087</v>
      </c>
    </row>
    <row r="690" spans="1:21" s="142" customFormat="1" ht="17.100000000000001" customHeight="1">
      <c r="A690" s="94">
        <v>53</v>
      </c>
      <c r="B690" s="74" t="s">
        <v>2862</v>
      </c>
      <c r="C690" s="145" t="s">
        <v>3077</v>
      </c>
      <c r="D690" s="145" t="s">
        <v>3088</v>
      </c>
      <c r="E690" s="145" t="s">
        <v>90</v>
      </c>
      <c r="F690" s="72" t="s">
        <v>278</v>
      </c>
      <c r="G690" s="183">
        <v>1995</v>
      </c>
      <c r="H690" s="72" t="s">
        <v>3079</v>
      </c>
      <c r="I690" s="72" t="s">
        <v>3089</v>
      </c>
      <c r="J690" s="72" t="s">
        <v>3090</v>
      </c>
      <c r="K690" s="72" t="s">
        <v>1148</v>
      </c>
      <c r="L690" s="227">
        <v>777.7</v>
      </c>
      <c r="M690" s="227">
        <v>9137</v>
      </c>
      <c r="N690" s="187">
        <v>17164</v>
      </c>
      <c r="O690" s="187">
        <v>119498</v>
      </c>
      <c r="P690" s="184">
        <f t="shared" si="32"/>
        <v>136662</v>
      </c>
      <c r="Q690" s="151"/>
      <c r="R690" s="154"/>
      <c r="S690" s="50" t="s">
        <v>910</v>
      </c>
      <c r="T690" s="50" t="s">
        <v>3091</v>
      </c>
      <c r="U690" s="50" t="s">
        <v>3092</v>
      </c>
    </row>
    <row r="691" spans="1:21" s="142" customFormat="1" ht="17.100000000000001" customHeight="1">
      <c r="A691" s="94">
        <v>54</v>
      </c>
      <c r="B691" s="74" t="s">
        <v>2862</v>
      </c>
      <c r="C691" s="145" t="s">
        <v>3077</v>
      </c>
      <c r="D691" s="145" t="s">
        <v>3093</v>
      </c>
      <c r="E691" s="145" t="s">
        <v>1124</v>
      </c>
      <c r="F691" s="72" t="s">
        <v>278</v>
      </c>
      <c r="G691" s="183">
        <v>1995</v>
      </c>
      <c r="H691" s="72" t="s">
        <v>3079</v>
      </c>
      <c r="I691" s="72" t="s">
        <v>3094</v>
      </c>
      <c r="J691" s="72" t="s">
        <v>3095</v>
      </c>
      <c r="K691" s="72" t="s">
        <v>1148</v>
      </c>
      <c r="L691" s="227">
        <v>787.2</v>
      </c>
      <c r="M691" s="227">
        <v>12833</v>
      </c>
      <c r="N691" s="187">
        <v>43348</v>
      </c>
      <c r="O691" s="187">
        <v>46449</v>
      </c>
      <c r="P691" s="184">
        <f t="shared" si="32"/>
        <v>89797</v>
      </c>
      <c r="Q691" s="151"/>
      <c r="R691" s="154"/>
      <c r="S691" s="50" t="s">
        <v>910</v>
      </c>
      <c r="T691" s="50" t="s">
        <v>782</v>
      </c>
      <c r="U691" s="50" t="s">
        <v>2730</v>
      </c>
    </row>
    <row r="692" spans="1:21" s="142" customFormat="1" ht="17.100000000000001" customHeight="1">
      <c r="A692" s="94">
        <v>55</v>
      </c>
      <c r="B692" s="74" t="s">
        <v>2862</v>
      </c>
      <c r="C692" s="145" t="s">
        <v>3077</v>
      </c>
      <c r="D692" s="145" t="s">
        <v>3096</v>
      </c>
      <c r="E692" s="145" t="s">
        <v>90</v>
      </c>
      <c r="F692" s="72" t="s">
        <v>278</v>
      </c>
      <c r="G692" s="183">
        <v>2016</v>
      </c>
      <c r="H692" s="72" t="s">
        <v>3079</v>
      </c>
      <c r="I692" s="72" t="s">
        <v>3089</v>
      </c>
      <c r="J692" s="72" t="s">
        <v>3097</v>
      </c>
      <c r="K692" s="72" t="s">
        <v>1148</v>
      </c>
      <c r="L692" s="227">
        <v>1717.86</v>
      </c>
      <c r="M692" s="227">
        <v>14892</v>
      </c>
      <c r="N692" s="187">
        <v>623568</v>
      </c>
      <c r="O692" s="187">
        <v>389842</v>
      </c>
      <c r="P692" s="184">
        <f t="shared" si="32"/>
        <v>1013410</v>
      </c>
      <c r="Q692" s="151"/>
      <c r="R692" s="154"/>
      <c r="S692" s="50" t="s">
        <v>1214</v>
      </c>
      <c r="T692" s="50" t="s">
        <v>782</v>
      </c>
      <c r="U692" s="50" t="s">
        <v>3098</v>
      </c>
    </row>
    <row r="693" spans="1:21" s="142" customFormat="1" ht="17.100000000000001" customHeight="1">
      <c r="A693" s="94">
        <v>56</v>
      </c>
      <c r="B693" s="74" t="s">
        <v>2862</v>
      </c>
      <c r="C693" s="145" t="s">
        <v>3077</v>
      </c>
      <c r="D693" s="145" t="s">
        <v>3099</v>
      </c>
      <c r="E693" s="145" t="s">
        <v>90</v>
      </c>
      <c r="F693" s="72" t="s">
        <v>278</v>
      </c>
      <c r="G693" s="183">
        <v>2016</v>
      </c>
      <c r="H693" s="72" t="s">
        <v>3079</v>
      </c>
      <c r="I693" s="72" t="s">
        <v>3089</v>
      </c>
      <c r="J693" s="72" t="s">
        <v>3100</v>
      </c>
      <c r="K693" s="72" t="s">
        <v>1148</v>
      </c>
      <c r="L693" s="227">
        <v>1442.8</v>
      </c>
      <c r="M693" s="227">
        <v>11014</v>
      </c>
      <c r="N693" s="187">
        <v>482551</v>
      </c>
      <c r="O693" s="187">
        <v>503846</v>
      </c>
      <c r="P693" s="184">
        <f t="shared" si="32"/>
        <v>986397</v>
      </c>
      <c r="Q693" s="151"/>
      <c r="R693" s="154"/>
      <c r="S693" s="50" t="s">
        <v>1214</v>
      </c>
      <c r="T693" s="50" t="s">
        <v>782</v>
      </c>
      <c r="U693" s="50" t="s">
        <v>3101</v>
      </c>
    </row>
    <row r="694" spans="1:21" s="142" customFormat="1" ht="17.100000000000001" customHeight="1">
      <c r="A694" s="94">
        <v>57</v>
      </c>
      <c r="B694" s="74" t="s">
        <v>2862</v>
      </c>
      <c r="C694" s="145" t="s">
        <v>3077</v>
      </c>
      <c r="D694" s="145" t="s">
        <v>3102</v>
      </c>
      <c r="E694" s="145" t="s">
        <v>1124</v>
      </c>
      <c r="F694" s="72" t="s">
        <v>1287</v>
      </c>
      <c r="G694" s="183">
        <v>2018</v>
      </c>
      <c r="H694" s="72" t="s">
        <v>3079</v>
      </c>
      <c r="I694" s="72" t="s">
        <v>3094</v>
      </c>
      <c r="J694" s="72" t="s">
        <v>3103</v>
      </c>
      <c r="K694" s="72" t="s">
        <v>94</v>
      </c>
      <c r="L694" s="227">
        <v>1833.9</v>
      </c>
      <c r="M694" s="227">
        <v>42816</v>
      </c>
      <c r="N694" s="187">
        <v>269298</v>
      </c>
      <c r="O694" s="187">
        <v>360636</v>
      </c>
      <c r="P694" s="184">
        <f t="shared" si="32"/>
        <v>629934</v>
      </c>
      <c r="Q694" s="151"/>
      <c r="R694" s="154"/>
      <c r="S694" s="50" t="s">
        <v>1214</v>
      </c>
      <c r="T694" s="50" t="s">
        <v>782</v>
      </c>
      <c r="U694" s="50" t="s">
        <v>3098</v>
      </c>
    </row>
    <row r="695" spans="1:21" s="142" customFormat="1" ht="17.100000000000001" customHeight="1">
      <c r="A695" s="94">
        <v>58</v>
      </c>
      <c r="B695" s="74" t="s">
        <v>2862</v>
      </c>
      <c r="C695" s="145" t="s">
        <v>3077</v>
      </c>
      <c r="D695" s="145" t="s">
        <v>3104</v>
      </c>
      <c r="E695" s="145" t="s">
        <v>1124</v>
      </c>
      <c r="F695" s="72" t="s">
        <v>1287</v>
      </c>
      <c r="G695" s="183">
        <v>2018</v>
      </c>
      <c r="H695" s="72" t="s">
        <v>3079</v>
      </c>
      <c r="I695" s="72" t="s">
        <v>3105</v>
      </c>
      <c r="J695" s="72" t="s">
        <v>3106</v>
      </c>
      <c r="K695" s="72" t="s">
        <v>94</v>
      </c>
      <c r="L695" s="227">
        <v>1556.18</v>
      </c>
      <c r="M695" s="227">
        <v>42055</v>
      </c>
      <c r="N695" s="187">
        <v>349376</v>
      </c>
      <c r="O695" s="187">
        <v>279442</v>
      </c>
      <c r="P695" s="184">
        <f t="shared" si="32"/>
        <v>628818</v>
      </c>
      <c r="Q695" s="151"/>
      <c r="R695" s="154"/>
      <c r="S695" s="50" t="s">
        <v>1149</v>
      </c>
      <c r="T695" s="50" t="s">
        <v>782</v>
      </c>
      <c r="U695" s="50" t="s">
        <v>3107</v>
      </c>
    </row>
    <row r="696" spans="1:21" s="142" customFormat="1" ht="17.100000000000001" customHeight="1">
      <c r="A696" s="94">
        <v>59</v>
      </c>
      <c r="B696" s="74" t="s">
        <v>2862</v>
      </c>
      <c r="C696" s="145" t="s">
        <v>3077</v>
      </c>
      <c r="D696" s="145" t="s">
        <v>3108</v>
      </c>
      <c r="E696" s="145" t="s">
        <v>1124</v>
      </c>
      <c r="F696" s="72" t="s">
        <v>1287</v>
      </c>
      <c r="G696" s="183">
        <v>2018</v>
      </c>
      <c r="H696" s="72" t="s">
        <v>3079</v>
      </c>
      <c r="I696" s="72" t="s">
        <v>3109</v>
      </c>
      <c r="J696" s="72" t="s">
        <v>3110</v>
      </c>
      <c r="K696" s="72" t="s">
        <v>94</v>
      </c>
      <c r="L696" s="227">
        <v>1550.8</v>
      </c>
      <c r="M696" s="227">
        <v>13388</v>
      </c>
      <c r="N696" s="187">
        <v>121772</v>
      </c>
      <c r="O696" s="187">
        <v>400084</v>
      </c>
      <c r="P696" s="184">
        <f t="shared" si="32"/>
        <v>521856</v>
      </c>
      <c r="Q696" s="151"/>
      <c r="R696" s="154"/>
      <c r="S696" s="50" t="s">
        <v>1149</v>
      </c>
      <c r="T696" s="50" t="s">
        <v>782</v>
      </c>
      <c r="U696" s="50" t="s">
        <v>3107</v>
      </c>
    </row>
    <row r="697" spans="1:21" s="142" customFormat="1" ht="17.100000000000001" customHeight="1">
      <c r="A697" s="94">
        <v>60</v>
      </c>
      <c r="B697" s="74" t="s">
        <v>2862</v>
      </c>
      <c r="C697" s="145" t="s">
        <v>3077</v>
      </c>
      <c r="D697" s="72" t="s">
        <v>3111</v>
      </c>
      <c r="E697" s="145" t="s">
        <v>1124</v>
      </c>
      <c r="F697" s="72" t="s">
        <v>278</v>
      </c>
      <c r="G697" s="183">
        <v>2000</v>
      </c>
      <c r="H697" s="72" t="s">
        <v>3079</v>
      </c>
      <c r="I697" s="72" t="s">
        <v>3112</v>
      </c>
      <c r="J697" s="72" t="s">
        <v>3113</v>
      </c>
      <c r="K697" s="72" t="s">
        <v>94</v>
      </c>
      <c r="L697" s="227">
        <v>49</v>
      </c>
      <c r="M697" s="227">
        <v>8713</v>
      </c>
      <c r="N697" s="187">
        <v>1622</v>
      </c>
      <c r="O697" s="187">
        <v>132595</v>
      </c>
      <c r="P697" s="184">
        <f t="shared" si="32"/>
        <v>134217</v>
      </c>
      <c r="Q697" s="151"/>
      <c r="R697" s="188"/>
      <c r="S697" s="145" t="s">
        <v>2886</v>
      </c>
      <c r="T697" s="145" t="s">
        <v>3114</v>
      </c>
      <c r="U697" s="185" t="s">
        <v>3082</v>
      </c>
    </row>
    <row r="698" spans="1:21" s="142" customFormat="1" ht="17.100000000000001" customHeight="1">
      <c r="A698" s="94">
        <v>61</v>
      </c>
      <c r="B698" s="74" t="s">
        <v>2862</v>
      </c>
      <c r="C698" s="145" t="s">
        <v>3077</v>
      </c>
      <c r="D698" s="138" t="s">
        <v>3115</v>
      </c>
      <c r="E698" s="145" t="s">
        <v>90</v>
      </c>
      <c r="F698" s="72" t="s">
        <v>1287</v>
      </c>
      <c r="G698" s="183">
        <v>2016</v>
      </c>
      <c r="H698" s="72" t="s">
        <v>3079</v>
      </c>
      <c r="I698" s="72" t="s">
        <v>3116</v>
      </c>
      <c r="J698" s="72" t="s">
        <v>3117</v>
      </c>
      <c r="K698" s="72" t="s">
        <v>94</v>
      </c>
      <c r="L698" s="227">
        <v>0</v>
      </c>
      <c r="M698" s="227">
        <v>0</v>
      </c>
      <c r="N698" s="187">
        <v>0</v>
      </c>
      <c r="O698" s="187">
        <v>0</v>
      </c>
      <c r="P698" s="184">
        <f t="shared" si="32"/>
        <v>0</v>
      </c>
      <c r="Q698" s="151" t="s">
        <v>49</v>
      </c>
      <c r="R698" s="151" t="s">
        <v>3118</v>
      </c>
      <c r="S698" s="153"/>
      <c r="T698" s="145"/>
      <c r="U698" s="153"/>
    </row>
    <row r="699" spans="1:21" s="142" customFormat="1" ht="17.100000000000001" customHeight="1">
      <c r="A699" s="94">
        <v>62</v>
      </c>
      <c r="B699" s="74" t="s">
        <v>2862</v>
      </c>
      <c r="C699" s="145" t="s">
        <v>3077</v>
      </c>
      <c r="D699" s="138" t="s">
        <v>3119</v>
      </c>
      <c r="E699" s="145" t="s">
        <v>90</v>
      </c>
      <c r="F699" s="72" t="s">
        <v>1287</v>
      </c>
      <c r="G699" s="183">
        <v>2012</v>
      </c>
      <c r="H699" s="72" t="s">
        <v>3079</v>
      </c>
      <c r="I699" s="72" t="s">
        <v>3120</v>
      </c>
      <c r="J699" s="72" t="s">
        <v>3121</v>
      </c>
      <c r="K699" s="72" t="s">
        <v>186</v>
      </c>
      <c r="L699" s="227">
        <v>3781.28</v>
      </c>
      <c r="M699" s="227">
        <v>20321</v>
      </c>
      <c r="N699" s="187">
        <v>2992459</v>
      </c>
      <c r="O699" s="187">
        <v>4456041</v>
      </c>
      <c r="P699" s="184">
        <f t="shared" si="32"/>
        <v>7448500</v>
      </c>
      <c r="Q699" s="151" t="s">
        <v>49</v>
      </c>
      <c r="R699" s="151" t="s">
        <v>3122</v>
      </c>
      <c r="S699" s="153"/>
      <c r="T699" s="153"/>
      <c r="U699" s="153"/>
    </row>
    <row r="700" spans="1:21" s="142" customFormat="1" ht="17.100000000000001" customHeight="1">
      <c r="A700" s="94">
        <v>63</v>
      </c>
      <c r="B700" s="74" t="s">
        <v>2862</v>
      </c>
      <c r="C700" s="145" t="s">
        <v>3077</v>
      </c>
      <c r="D700" s="138" t="s">
        <v>3123</v>
      </c>
      <c r="E700" s="145" t="s">
        <v>90</v>
      </c>
      <c r="F700" s="72" t="s">
        <v>278</v>
      </c>
      <c r="G700" s="183">
        <v>2018</v>
      </c>
      <c r="H700" s="72" t="s">
        <v>3079</v>
      </c>
      <c r="I700" s="72" t="s">
        <v>1392</v>
      </c>
      <c r="J700" s="72" t="s">
        <v>3124</v>
      </c>
      <c r="K700" s="72" t="s">
        <v>94</v>
      </c>
      <c r="L700" s="227">
        <v>0</v>
      </c>
      <c r="M700" s="227">
        <v>0</v>
      </c>
      <c r="N700" s="187">
        <v>0</v>
      </c>
      <c r="O700" s="187">
        <v>0</v>
      </c>
      <c r="P700" s="184">
        <f t="shared" si="32"/>
        <v>0</v>
      </c>
      <c r="Q700" s="151" t="s">
        <v>2868</v>
      </c>
      <c r="R700" s="151" t="s">
        <v>3125</v>
      </c>
      <c r="S700" s="153"/>
      <c r="T700" s="153"/>
      <c r="U700" s="153"/>
    </row>
    <row r="701" spans="1:21" s="142" customFormat="1" ht="17.100000000000001" customHeight="1">
      <c r="A701" s="94">
        <v>64</v>
      </c>
      <c r="B701" s="74" t="s">
        <v>2862</v>
      </c>
      <c r="C701" s="50" t="s">
        <v>3126</v>
      </c>
      <c r="D701" s="50" t="s">
        <v>3127</v>
      </c>
      <c r="E701" s="193" t="s">
        <v>1124</v>
      </c>
      <c r="F701" s="51" t="s">
        <v>48</v>
      </c>
      <c r="G701" s="57">
        <v>2008</v>
      </c>
      <c r="H701" s="50" t="s">
        <v>3128</v>
      </c>
      <c r="I701" s="50" t="s">
        <v>3129</v>
      </c>
      <c r="J701" s="50" t="s">
        <v>3130</v>
      </c>
      <c r="K701" s="51" t="s">
        <v>94</v>
      </c>
      <c r="L701" s="227">
        <v>678.69</v>
      </c>
      <c r="M701" s="227">
        <v>6849</v>
      </c>
      <c r="N701" s="187">
        <v>125489</v>
      </c>
      <c r="O701" s="187">
        <v>428875</v>
      </c>
      <c r="P701" s="184">
        <f t="shared" si="32"/>
        <v>554364</v>
      </c>
      <c r="Q701" s="194" t="s">
        <v>202</v>
      </c>
      <c r="R701" s="151" t="s">
        <v>3131</v>
      </c>
      <c r="S701" s="94"/>
      <c r="T701" s="94"/>
      <c r="U701" s="94"/>
    </row>
    <row r="702" spans="1:21" s="142" customFormat="1" ht="17.100000000000001" customHeight="1">
      <c r="A702" s="94">
        <v>65</v>
      </c>
      <c r="B702" s="74" t="s">
        <v>2862</v>
      </c>
      <c r="C702" s="50" t="s">
        <v>3126</v>
      </c>
      <c r="D702" s="50" t="s">
        <v>3132</v>
      </c>
      <c r="E702" s="51" t="s">
        <v>90</v>
      </c>
      <c r="F702" s="51" t="s">
        <v>278</v>
      </c>
      <c r="G702" s="57">
        <v>2012</v>
      </c>
      <c r="H702" s="50" t="s">
        <v>3128</v>
      </c>
      <c r="I702" s="50" t="s">
        <v>3133</v>
      </c>
      <c r="J702" s="50" t="s">
        <v>3134</v>
      </c>
      <c r="K702" s="138" t="s">
        <v>343</v>
      </c>
      <c r="L702" s="227">
        <v>949.36</v>
      </c>
      <c r="M702" s="227">
        <v>8655.2999999999993</v>
      </c>
      <c r="N702" s="187">
        <v>323904</v>
      </c>
      <c r="O702" s="187">
        <v>366088</v>
      </c>
      <c r="P702" s="184">
        <f t="shared" si="32"/>
        <v>689992</v>
      </c>
      <c r="Q702" s="194" t="s">
        <v>202</v>
      </c>
      <c r="R702" s="151" t="s">
        <v>3135</v>
      </c>
      <c r="S702" s="50"/>
      <c r="T702" s="194"/>
      <c r="U702" s="185"/>
    </row>
    <row r="703" spans="1:21" s="142" customFormat="1" ht="17.100000000000001" customHeight="1">
      <c r="A703" s="94">
        <v>66</v>
      </c>
      <c r="B703" s="74" t="s">
        <v>2862</v>
      </c>
      <c r="C703" s="50" t="s">
        <v>3126</v>
      </c>
      <c r="D703" s="50" t="s">
        <v>3136</v>
      </c>
      <c r="E703" s="51" t="s">
        <v>90</v>
      </c>
      <c r="F703" s="51" t="s">
        <v>278</v>
      </c>
      <c r="G703" s="57">
        <v>1999</v>
      </c>
      <c r="H703" s="50" t="s">
        <v>3128</v>
      </c>
      <c r="I703" s="50" t="s">
        <v>3137</v>
      </c>
      <c r="J703" s="50" t="s">
        <v>3138</v>
      </c>
      <c r="K703" s="138" t="s">
        <v>343</v>
      </c>
      <c r="L703" s="227">
        <v>1237.8900000000001</v>
      </c>
      <c r="M703" s="227">
        <v>12045</v>
      </c>
      <c r="N703" s="187">
        <v>357195</v>
      </c>
      <c r="O703" s="187">
        <v>804746</v>
      </c>
      <c r="P703" s="184">
        <f t="shared" ref="P703:P766" si="33">N703+O703</f>
        <v>1161941</v>
      </c>
      <c r="Q703" s="198"/>
      <c r="R703" s="198"/>
      <c r="S703" s="50" t="s">
        <v>133</v>
      </c>
      <c r="T703" s="194" t="s">
        <v>3139</v>
      </c>
      <c r="U703" s="185" t="s">
        <v>3140</v>
      </c>
    </row>
    <row r="704" spans="1:21" s="142" customFormat="1" ht="17.100000000000001" customHeight="1">
      <c r="A704" s="94">
        <v>67</v>
      </c>
      <c r="B704" s="74" t="s">
        <v>2862</v>
      </c>
      <c r="C704" s="50" t="s">
        <v>3126</v>
      </c>
      <c r="D704" s="50" t="s">
        <v>3141</v>
      </c>
      <c r="E704" s="51" t="s">
        <v>1124</v>
      </c>
      <c r="F704" s="51" t="s">
        <v>278</v>
      </c>
      <c r="G704" s="57">
        <v>2010</v>
      </c>
      <c r="H704" s="50" t="s">
        <v>3128</v>
      </c>
      <c r="I704" s="50" t="s">
        <v>3142</v>
      </c>
      <c r="J704" s="50" t="s">
        <v>3143</v>
      </c>
      <c r="K704" s="138" t="s">
        <v>94</v>
      </c>
      <c r="L704" s="227">
        <v>672.12</v>
      </c>
      <c r="M704" s="227">
        <v>11353.5</v>
      </c>
      <c r="N704" s="187">
        <v>47347</v>
      </c>
      <c r="O704" s="187">
        <v>788606</v>
      </c>
      <c r="P704" s="184">
        <f t="shared" si="33"/>
        <v>835953</v>
      </c>
      <c r="Q704" s="198"/>
      <c r="R704" s="198"/>
      <c r="S704" s="50" t="s">
        <v>1214</v>
      </c>
      <c r="T704" s="50" t="s">
        <v>782</v>
      </c>
      <c r="U704" s="50" t="s">
        <v>3144</v>
      </c>
    </row>
    <row r="705" spans="1:21" s="142" customFormat="1" ht="17.100000000000001" customHeight="1">
      <c r="A705" s="94">
        <v>68</v>
      </c>
      <c r="B705" s="74" t="s">
        <v>2862</v>
      </c>
      <c r="C705" s="50" t="s">
        <v>3126</v>
      </c>
      <c r="D705" s="50" t="s">
        <v>3145</v>
      </c>
      <c r="E705" s="50" t="s">
        <v>1124</v>
      </c>
      <c r="F705" s="50" t="s">
        <v>48</v>
      </c>
      <c r="G705" s="57">
        <v>1995</v>
      </c>
      <c r="H705" s="50" t="s">
        <v>3128</v>
      </c>
      <c r="I705" s="50" t="s">
        <v>3146</v>
      </c>
      <c r="J705" s="199" t="s">
        <v>3147</v>
      </c>
      <c r="K705" s="50" t="s">
        <v>1148</v>
      </c>
      <c r="L705" s="227">
        <v>0</v>
      </c>
      <c r="M705" s="227">
        <v>6724</v>
      </c>
      <c r="N705" s="187">
        <v>0</v>
      </c>
      <c r="O705" s="187">
        <v>1213010</v>
      </c>
      <c r="P705" s="184">
        <f t="shared" si="33"/>
        <v>1213010</v>
      </c>
      <c r="Q705" s="75" t="s">
        <v>3148</v>
      </c>
      <c r="R705" s="151" t="s">
        <v>3149</v>
      </c>
      <c r="S705" s="50"/>
      <c r="T705" s="50"/>
      <c r="U705" s="50"/>
    </row>
    <row r="706" spans="1:21" s="142" customFormat="1" ht="17.100000000000001" customHeight="1">
      <c r="A706" s="94">
        <v>69</v>
      </c>
      <c r="B706" s="74" t="s">
        <v>2862</v>
      </c>
      <c r="C706" s="94" t="s">
        <v>3150</v>
      </c>
      <c r="D706" s="138" t="s">
        <v>3151</v>
      </c>
      <c r="E706" s="138" t="s">
        <v>90</v>
      </c>
      <c r="F706" s="138" t="s">
        <v>278</v>
      </c>
      <c r="G706" s="200">
        <v>2001</v>
      </c>
      <c r="H706" s="138" t="s">
        <v>3152</v>
      </c>
      <c r="I706" s="138" t="s">
        <v>3153</v>
      </c>
      <c r="J706" s="138" t="s">
        <v>3154</v>
      </c>
      <c r="K706" s="138" t="s">
        <v>1148</v>
      </c>
      <c r="L706" s="227">
        <v>1706</v>
      </c>
      <c r="M706" s="227">
        <v>17653</v>
      </c>
      <c r="N706" s="187">
        <v>1262343</v>
      </c>
      <c r="O706" s="187">
        <v>140246</v>
      </c>
      <c r="P706" s="184">
        <f t="shared" si="33"/>
        <v>1402589</v>
      </c>
      <c r="Q706" s="151" t="s">
        <v>49</v>
      </c>
      <c r="R706" s="188" t="s">
        <v>3155</v>
      </c>
      <c r="S706" s="145"/>
      <c r="T706" s="145"/>
      <c r="U706" s="185"/>
    </row>
    <row r="707" spans="1:21" s="142" customFormat="1" ht="17.100000000000001" customHeight="1">
      <c r="A707" s="94">
        <v>70</v>
      </c>
      <c r="B707" s="74" t="s">
        <v>2862</v>
      </c>
      <c r="C707" s="94" t="s">
        <v>3150</v>
      </c>
      <c r="D707" s="138" t="s">
        <v>3156</v>
      </c>
      <c r="E707" s="138" t="s">
        <v>1124</v>
      </c>
      <c r="F707" s="138" t="s">
        <v>278</v>
      </c>
      <c r="G707" s="200">
        <v>2002</v>
      </c>
      <c r="H707" s="138" t="s">
        <v>3152</v>
      </c>
      <c r="I707" s="138" t="s">
        <v>3157</v>
      </c>
      <c r="J707" s="138" t="s">
        <v>3158</v>
      </c>
      <c r="K707" s="138" t="s">
        <v>1148</v>
      </c>
      <c r="L707" s="227">
        <v>753</v>
      </c>
      <c r="M707" s="227">
        <v>9729</v>
      </c>
      <c r="N707" s="187">
        <v>22204</v>
      </c>
      <c r="O707" s="187">
        <v>2844</v>
      </c>
      <c r="P707" s="184">
        <f t="shared" si="33"/>
        <v>25048</v>
      </c>
      <c r="Q707" s="151"/>
      <c r="R707" s="151"/>
      <c r="S707" s="153" t="s">
        <v>1149</v>
      </c>
      <c r="T707" s="145" t="s">
        <v>3159</v>
      </c>
      <c r="U707" s="153" t="s">
        <v>3160</v>
      </c>
    </row>
    <row r="708" spans="1:21" s="142" customFormat="1" ht="17.100000000000001" customHeight="1">
      <c r="A708" s="94">
        <v>71</v>
      </c>
      <c r="B708" s="74" t="s">
        <v>2862</v>
      </c>
      <c r="C708" s="94" t="s">
        <v>3150</v>
      </c>
      <c r="D708" s="138" t="s">
        <v>3161</v>
      </c>
      <c r="E708" s="138" t="s">
        <v>1124</v>
      </c>
      <c r="F708" s="138" t="s">
        <v>278</v>
      </c>
      <c r="G708" s="200">
        <v>1994</v>
      </c>
      <c r="H708" s="138" t="s">
        <v>3152</v>
      </c>
      <c r="I708" s="138" t="s">
        <v>3162</v>
      </c>
      <c r="J708" s="138" t="s">
        <v>3163</v>
      </c>
      <c r="K708" s="138" t="s">
        <v>1148</v>
      </c>
      <c r="L708" s="227">
        <v>567.6</v>
      </c>
      <c r="M708" s="227">
        <v>8303</v>
      </c>
      <c r="N708" s="187">
        <v>2691</v>
      </c>
      <c r="O708" s="187">
        <v>34430</v>
      </c>
      <c r="P708" s="184">
        <f t="shared" si="33"/>
        <v>37121</v>
      </c>
      <c r="Q708" s="151"/>
      <c r="R708" s="151"/>
      <c r="S708" s="50" t="s">
        <v>374</v>
      </c>
      <c r="T708" s="50" t="s">
        <v>782</v>
      </c>
      <c r="U708" s="153" t="s">
        <v>3164</v>
      </c>
    </row>
    <row r="709" spans="1:21" s="142" customFormat="1" ht="17.100000000000001" customHeight="1">
      <c r="A709" s="94">
        <v>72</v>
      </c>
      <c r="B709" s="74" t="s">
        <v>2862</v>
      </c>
      <c r="C709" s="94" t="s">
        <v>3150</v>
      </c>
      <c r="D709" s="138" t="s">
        <v>3165</v>
      </c>
      <c r="E709" s="138" t="s">
        <v>90</v>
      </c>
      <c r="F709" s="138" t="s">
        <v>278</v>
      </c>
      <c r="G709" s="200">
        <v>2012</v>
      </c>
      <c r="H709" s="138" t="s">
        <v>3152</v>
      </c>
      <c r="I709" s="138" t="s">
        <v>3166</v>
      </c>
      <c r="J709" s="138" t="s">
        <v>3167</v>
      </c>
      <c r="K709" s="138" t="s">
        <v>1148</v>
      </c>
      <c r="L709" s="227">
        <v>949.44</v>
      </c>
      <c r="M709" s="227">
        <v>9130</v>
      </c>
      <c r="N709" s="187">
        <v>194562</v>
      </c>
      <c r="O709" s="187">
        <v>34995</v>
      </c>
      <c r="P709" s="184">
        <f t="shared" si="33"/>
        <v>229557</v>
      </c>
      <c r="Q709" s="151"/>
      <c r="R709" s="151"/>
      <c r="S709" s="50" t="s">
        <v>1214</v>
      </c>
      <c r="T709" s="153" t="s">
        <v>3168</v>
      </c>
      <c r="U709" s="153" t="s">
        <v>3168</v>
      </c>
    </row>
    <row r="710" spans="1:21" s="142" customFormat="1" ht="17.100000000000001" customHeight="1">
      <c r="A710" s="94">
        <v>73</v>
      </c>
      <c r="B710" s="74" t="s">
        <v>2862</v>
      </c>
      <c r="C710" s="94" t="s">
        <v>3150</v>
      </c>
      <c r="D710" s="138" t="s">
        <v>3169</v>
      </c>
      <c r="E710" s="138" t="s">
        <v>90</v>
      </c>
      <c r="F710" s="138" t="s">
        <v>1831</v>
      </c>
      <c r="G710" s="200">
        <v>2008</v>
      </c>
      <c r="H710" s="138" t="s">
        <v>3152</v>
      </c>
      <c r="I710" s="138" t="s">
        <v>3157</v>
      </c>
      <c r="J710" s="138" t="s">
        <v>3170</v>
      </c>
      <c r="K710" s="138" t="s">
        <v>1148</v>
      </c>
      <c r="L710" s="227">
        <v>3325.48</v>
      </c>
      <c r="M710" s="227">
        <v>18432</v>
      </c>
      <c r="N710" s="187">
        <v>1818734</v>
      </c>
      <c r="O710" s="187">
        <v>355564</v>
      </c>
      <c r="P710" s="184">
        <f t="shared" si="33"/>
        <v>2174298</v>
      </c>
      <c r="Q710" s="151" t="s">
        <v>2868</v>
      </c>
      <c r="R710" s="151" t="s">
        <v>3171</v>
      </c>
      <c r="S710" s="145"/>
      <c r="T710" s="145"/>
      <c r="U710" s="185"/>
    </row>
    <row r="711" spans="1:21" s="142" customFormat="1" ht="17.100000000000001" customHeight="1">
      <c r="A711" s="94">
        <v>74</v>
      </c>
      <c r="B711" s="74" t="s">
        <v>2862</v>
      </c>
      <c r="C711" s="94" t="s">
        <v>3150</v>
      </c>
      <c r="D711" s="138" t="s">
        <v>3172</v>
      </c>
      <c r="E711" s="138" t="s">
        <v>1124</v>
      </c>
      <c r="F711" s="138" t="s">
        <v>278</v>
      </c>
      <c r="G711" s="200">
        <v>1995</v>
      </c>
      <c r="H711" s="138" t="s">
        <v>3152</v>
      </c>
      <c r="I711" s="138" t="s">
        <v>3173</v>
      </c>
      <c r="J711" s="138" t="s">
        <v>3174</v>
      </c>
      <c r="K711" s="138" t="s">
        <v>1148</v>
      </c>
      <c r="L711" s="227">
        <v>1752.09</v>
      </c>
      <c r="M711" s="227">
        <v>4652</v>
      </c>
      <c r="N711" s="187">
        <v>2709444</v>
      </c>
      <c r="O711" s="187">
        <v>29549</v>
      </c>
      <c r="P711" s="184">
        <f t="shared" si="33"/>
        <v>2738993</v>
      </c>
      <c r="Q711" s="151" t="s">
        <v>2868</v>
      </c>
      <c r="R711" s="151" t="s">
        <v>3175</v>
      </c>
      <c r="S711" s="145"/>
      <c r="T711" s="145"/>
      <c r="U711" s="185"/>
    </row>
    <row r="712" spans="1:21" s="142" customFormat="1" ht="17.100000000000001" customHeight="1">
      <c r="A712" s="94">
        <v>75</v>
      </c>
      <c r="B712" s="74" t="s">
        <v>2862</v>
      </c>
      <c r="C712" s="50" t="s">
        <v>3176</v>
      </c>
      <c r="D712" s="50" t="s">
        <v>3177</v>
      </c>
      <c r="E712" s="145" t="s">
        <v>90</v>
      </c>
      <c r="F712" s="72" t="s">
        <v>48</v>
      </c>
      <c r="G712" s="57">
        <v>2007</v>
      </c>
      <c r="H712" s="50" t="s">
        <v>3178</v>
      </c>
      <c r="I712" s="50" t="s">
        <v>3179</v>
      </c>
      <c r="J712" s="50">
        <v>127</v>
      </c>
      <c r="K712" s="72" t="s">
        <v>3180</v>
      </c>
      <c r="L712" s="227">
        <v>1844.48</v>
      </c>
      <c r="M712" s="227">
        <v>15726</v>
      </c>
      <c r="N712" s="187">
        <v>402575</v>
      </c>
      <c r="O712" s="187">
        <v>247401</v>
      </c>
      <c r="P712" s="184">
        <f t="shared" si="33"/>
        <v>649976</v>
      </c>
      <c r="Q712" s="151" t="s">
        <v>49</v>
      </c>
      <c r="R712" s="154" t="s">
        <v>3181</v>
      </c>
      <c r="S712" s="50"/>
      <c r="T712" s="50"/>
      <c r="U712" s="50"/>
    </row>
    <row r="713" spans="1:21" s="142" customFormat="1" ht="17.100000000000001" customHeight="1">
      <c r="A713" s="94">
        <v>76</v>
      </c>
      <c r="B713" s="74" t="s">
        <v>2862</v>
      </c>
      <c r="C713" s="50" t="s">
        <v>3176</v>
      </c>
      <c r="D713" s="50" t="s">
        <v>3182</v>
      </c>
      <c r="E713" s="145" t="s">
        <v>1124</v>
      </c>
      <c r="F713" s="72" t="s">
        <v>48</v>
      </c>
      <c r="G713" s="57">
        <v>1995</v>
      </c>
      <c r="H713" s="50" t="s">
        <v>3183</v>
      </c>
      <c r="I713" s="50" t="s">
        <v>3184</v>
      </c>
      <c r="J713" s="50" t="s">
        <v>3185</v>
      </c>
      <c r="K713" s="72" t="s">
        <v>1148</v>
      </c>
      <c r="L713" s="227">
        <v>209.7</v>
      </c>
      <c r="M713" s="227">
        <v>11174</v>
      </c>
      <c r="N713" s="187">
        <v>285510</v>
      </c>
      <c r="O713" s="187">
        <v>67038</v>
      </c>
      <c r="P713" s="184">
        <f t="shared" si="33"/>
        <v>352548</v>
      </c>
      <c r="Q713" s="151"/>
      <c r="R713" s="154"/>
      <c r="S713" s="50" t="s">
        <v>374</v>
      </c>
      <c r="T713" s="50" t="s">
        <v>782</v>
      </c>
      <c r="U713" s="185" t="s">
        <v>3186</v>
      </c>
    </row>
    <row r="714" spans="1:21" s="142" customFormat="1" ht="17.100000000000001" customHeight="1">
      <c r="A714" s="94">
        <v>77</v>
      </c>
      <c r="B714" s="74" t="s">
        <v>2862</v>
      </c>
      <c r="C714" s="50" t="s">
        <v>3176</v>
      </c>
      <c r="D714" s="50" t="s">
        <v>3187</v>
      </c>
      <c r="E714" s="145" t="s">
        <v>1124</v>
      </c>
      <c r="F714" s="72" t="s">
        <v>48</v>
      </c>
      <c r="G714" s="57">
        <v>1995</v>
      </c>
      <c r="H714" s="50" t="s">
        <v>3183</v>
      </c>
      <c r="I714" s="50" t="s">
        <v>3188</v>
      </c>
      <c r="J714" s="50" t="s">
        <v>3189</v>
      </c>
      <c r="K714" s="72" t="s">
        <v>94</v>
      </c>
      <c r="L714" s="227">
        <v>1103.4000000000001</v>
      </c>
      <c r="M714" s="227">
        <v>7857</v>
      </c>
      <c r="N714" s="187">
        <v>202223</v>
      </c>
      <c r="O714" s="187">
        <v>175119</v>
      </c>
      <c r="P714" s="184">
        <f t="shared" si="33"/>
        <v>377342</v>
      </c>
      <c r="Q714" s="151"/>
      <c r="R714" s="154"/>
      <c r="S714" s="50" t="s">
        <v>1214</v>
      </c>
      <c r="T714" s="50" t="s">
        <v>3190</v>
      </c>
      <c r="U714" s="185" t="s">
        <v>3191</v>
      </c>
    </row>
    <row r="715" spans="1:21" s="142" customFormat="1" ht="17.100000000000001" customHeight="1">
      <c r="A715" s="94">
        <v>78</v>
      </c>
      <c r="B715" s="74" t="s">
        <v>2862</v>
      </c>
      <c r="C715" s="50" t="s">
        <v>3176</v>
      </c>
      <c r="D715" s="50" t="s">
        <v>3192</v>
      </c>
      <c r="E715" s="145" t="s">
        <v>90</v>
      </c>
      <c r="F715" s="72" t="s">
        <v>48</v>
      </c>
      <c r="G715" s="57">
        <v>1995</v>
      </c>
      <c r="H715" s="50" t="s">
        <v>3183</v>
      </c>
      <c r="I715" s="50" t="s">
        <v>3193</v>
      </c>
      <c r="J715" s="50" t="s">
        <v>3194</v>
      </c>
      <c r="K715" s="72" t="s">
        <v>343</v>
      </c>
      <c r="L715" s="227">
        <v>1599.8</v>
      </c>
      <c r="M715" s="227">
        <v>11412</v>
      </c>
      <c r="N715" s="187">
        <v>126867</v>
      </c>
      <c r="O715" s="187">
        <v>540473</v>
      </c>
      <c r="P715" s="184">
        <f t="shared" si="33"/>
        <v>667340</v>
      </c>
      <c r="Q715" s="151"/>
      <c r="R715" s="154"/>
      <c r="S715" s="110" t="s">
        <v>510</v>
      </c>
      <c r="T715" s="50" t="s">
        <v>3195</v>
      </c>
      <c r="U715" s="50" t="s">
        <v>3196</v>
      </c>
    </row>
    <row r="716" spans="1:21" s="142" customFormat="1" ht="17.100000000000001" customHeight="1">
      <c r="A716" s="94">
        <v>79</v>
      </c>
      <c r="B716" s="74" t="s">
        <v>2862</v>
      </c>
      <c r="C716" s="50" t="s">
        <v>3176</v>
      </c>
      <c r="D716" s="50" t="s">
        <v>3197</v>
      </c>
      <c r="E716" s="145" t="s">
        <v>1124</v>
      </c>
      <c r="F716" s="72" t="s">
        <v>48</v>
      </c>
      <c r="G716" s="57">
        <v>1998</v>
      </c>
      <c r="H716" s="50" t="s">
        <v>3183</v>
      </c>
      <c r="I716" s="50" t="s">
        <v>3184</v>
      </c>
      <c r="J716" s="50" t="s">
        <v>3198</v>
      </c>
      <c r="K716" s="72" t="s">
        <v>94</v>
      </c>
      <c r="L716" s="227">
        <v>2002.7</v>
      </c>
      <c r="M716" s="227">
        <v>18132</v>
      </c>
      <c r="N716" s="187">
        <v>87472</v>
      </c>
      <c r="O716" s="187">
        <v>59747</v>
      </c>
      <c r="P716" s="184">
        <f t="shared" si="33"/>
        <v>147219</v>
      </c>
      <c r="Q716" s="151"/>
      <c r="R716" s="154"/>
      <c r="S716" s="110" t="s">
        <v>910</v>
      </c>
      <c r="T716" s="50" t="s">
        <v>3199</v>
      </c>
      <c r="U716" s="50" t="s">
        <v>3199</v>
      </c>
    </row>
    <row r="717" spans="1:21" s="142" customFormat="1" ht="17.100000000000001" customHeight="1">
      <c r="A717" s="94">
        <v>80</v>
      </c>
      <c r="B717" s="74" t="s">
        <v>2862</v>
      </c>
      <c r="C717" s="50" t="s">
        <v>3176</v>
      </c>
      <c r="D717" s="50" t="s">
        <v>3200</v>
      </c>
      <c r="E717" s="145" t="s">
        <v>1124</v>
      </c>
      <c r="F717" s="72" t="s">
        <v>48</v>
      </c>
      <c r="G717" s="57">
        <v>1999</v>
      </c>
      <c r="H717" s="50" t="s">
        <v>3183</v>
      </c>
      <c r="I717" s="50" t="s">
        <v>3201</v>
      </c>
      <c r="J717" s="50"/>
      <c r="K717" s="72" t="s">
        <v>186</v>
      </c>
      <c r="L717" s="227">
        <v>3185.63</v>
      </c>
      <c r="M717" s="227">
        <v>11730</v>
      </c>
      <c r="N717" s="187">
        <v>136341</v>
      </c>
      <c r="O717" s="187">
        <v>98481</v>
      </c>
      <c r="P717" s="184">
        <f t="shared" si="33"/>
        <v>234822</v>
      </c>
      <c r="Q717" s="151"/>
      <c r="R717" s="154"/>
      <c r="S717" s="110" t="s">
        <v>15</v>
      </c>
      <c r="T717" s="50" t="s">
        <v>3202</v>
      </c>
      <c r="U717" s="50" t="s">
        <v>3203</v>
      </c>
    </row>
    <row r="718" spans="1:21" s="142" customFormat="1" ht="17.100000000000001" customHeight="1">
      <c r="A718" s="94">
        <v>81</v>
      </c>
      <c r="B718" s="74" t="s">
        <v>2862</v>
      </c>
      <c r="C718" s="50" t="s">
        <v>3176</v>
      </c>
      <c r="D718" s="50" t="s">
        <v>3204</v>
      </c>
      <c r="E718" s="145" t="s">
        <v>1124</v>
      </c>
      <c r="F718" s="72" t="s">
        <v>48</v>
      </c>
      <c r="G718" s="57">
        <v>1999</v>
      </c>
      <c r="H718" s="50" t="s">
        <v>3183</v>
      </c>
      <c r="I718" s="50" t="s">
        <v>3205</v>
      </c>
      <c r="J718" s="50" t="s">
        <v>3206</v>
      </c>
      <c r="K718" s="72" t="s">
        <v>94</v>
      </c>
      <c r="L718" s="227">
        <v>508.07</v>
      </c>
      <c r="M718" s="227">
        <v>7300</v>
      </c>
      <c r="N718" s="187">
        <v>70002</v>
      </c>
      <c r="O718" s="187">
        <v>97090</v>
      </c>
      <c r="P718" s="184">
        <f t="shared" si="33"/>
        <v>167092</v>
      </c>
      <c r="Q718" s="151"/>
      <c r="R718" s="154"/>
      <c r="S718" s="72" t="s">
        <v>658</v>
      </c>
      <c r="T718" s="50" t="s">
        <v>3207</v>
      </c>
      <c r="U718" s="50" t="s">
        <v>3208</v>
      </c>
    </row>
    <row r="719" spans="1:21" s="142" customFormat="1" ht="17.100000000000001" customHeight="1">
      <c r="A719" s="94">
        <v>82</v>
      </c>
      <c r="B719" s="74" t="s">
        <v>2862</v>
      </c>
      <c r="C719" s="193" t="s">
        <v>3209</v>
      </c>
      <c r="D719" s="193" t="s">
        <v>3210</v>
      </c>
      <c r="E719" s="193" t="s">
        <v>90</v>
      </c>
      <c r="F719" s="51" t="s">
        <v>48</v>
      </c>
      <c r="G719" s="155">
        <v>1987</v>
      </c>
      <c r="H719" s="51" t="s">
        <v>3211</v>
      </c>
      <c r="I719" s="51" t="s">
        <v>3212</v>
      </c>
      <c r="J719" s="51" t="s">
        <v>3213</v>
      </c>
      <c r="K719" s="51" t="s">
        <v>178</v>
      </c>
      <c r="L719" s="227">
        <v>4633.1499999999996</v>
      </c>
      <c r="M719" s="227">
        <v>11772</v>
      </c>
      <c r="N719" s="187">
        <v>8780311</v>
      </c>
      <c r="O719" s="187">
        <v>173555</v>
      </c>
      <c r="P719" s="184">
        <f t="shared" si="33"/>
        <v>8953866</v>
      </c>
      <c r="Q719" s="203" t="s">
        <v>49</v>
      </c>
      <c r="R719" s="201" t="s">
        <v>3214</v>
      </c>
      <c r="S719" s="94"/>
      <c r="T719" s="94"/>
      <c r="U719" s="94"/>
    </row>
    <row r="720" spans="1:21" s="142" customFormat="1" ht="17.100000000000001" customHeight="1">
      <c r="A720" s="94">
        <v>83</v>
      </c>
      <c r="B720" s="74" t="s">
        <v>2862</v>
      </c>
      <c r="C720" s="94" t="s">
        <v>3209</v>
      </c>
      <c r="D720" s="138" t="s">
        <v>3215</v>
      </c>
      <c r="E720" s="138" t="s">
        <v>90</v>
      </c>
      <c r="F720" s="138" t="s">
        <v>278</v>
      </c>
      <c r="G720" s="200">
        <v>1999</v>
      </c>
      <c r="H720" s="138" t="s">
        <v>3211</v>
      </c>
      <c r="I720" s="138" t="s">
        <v>3216</v>
      </c>
      <c r="J720" s="138" t="s">
        <v>3217</v>
      </c>
      <c r="K720" s="138" t="s">
        <v>1148</v>
      </c>
      <c r="L720" s="227">
        <v>1303.77</v>
      </c>
      <c r="M720" s="227">
        <v>83197</v>
      </c>
      <c r="N720" s="187">
        <v>1453016</v>
      </c>
      <c r="O720" s="187">
        <v>92374</v>
      </c>
      <c r="P720" s="184">
        <f t="shared" si="33"/>
        <v>1545390</v>
      </c>
      <c r="Q720" s="198" t="s">
        <v>49</v>
      </c>
      <c r="R720" s="202" t="s">
        <v>3218</v>
      </c>
      <c r="S720" s="195"/>
      <c r="T720" s="195"/>
      <c r="U720" s="196"/>
    </row>
    <row r="721" spans="1:21" s="142" customFormat="1" ht="17.100000000000001" customHeight="1">
      <c r="A721" s="94">
        <v>84</v>
      </c>
      <c r="B721" s="74" t="s">
        <v>2862</v>
      </c>
      <c r="C721" s="94" t="s">
        <v>3209</v>
      </c>
      <c r="D721" s="138" t="s">
        <v>3219</v>
      </c>
      <c r="E721" s="138" t="s">
        <v>90</v>
      </c>
      <c r="F721" s="138" t="s">
        <v>278</v>
      </c>
      <c r="G721" s="200">
        <v>2005</v>
      </c>
      <c r="H721" s="138" t="s">
        <v>3211</v>
      </c>
      <c r="I721" s="138" t="s">
        <v>3220</v>
      </c>
      <c r="J721" s="138" t="s">
        <v>3221</v>
      </c>
      <c r="K721" s="138" t="s">
        <v>1148</v>
      </c>
      <c r="L721" s="227">
        <v>1540.95</v>
      </c>
      <c r="M721" s="227">
        <v>16070</v>
      </c>
      <c r="N721" s="187">
        <v>94711</v>
      </c>
      <c r="O721" s="187">
        <v>113986</v>
      </c>
      <c r="P721" s="184">
        <f t="shared" si="33"/>
        <v>208697</v>
      </c>
      <c r="Q721" s="198" t="s">
        <v>2877</v>
      </c>
      <c r="R721" s="202" t="s">
        <v>3222</v>
      </c>
      <c r="S721" s="195"/>
      <c r="T721" s="195"/>
      <c r="U721" s="196"/>
    </row>
    <row r="722" spans="1:21" s="142" customFormat="1" ht="17.100000000000001" customHeight="1">
      <c r="A722" s="94">
        <v>85</v>
      </c>
      <c r="B722" s="74" t="s">
        <v>2862</v>
      </c>
      <c r="C722" s="94" t="s">
        <v>3209</v>
      </c>
      <c r="D722" s="138" t="s">
        <v>3223</v>
      </c>
      <c r="E722" s="138" t="s">
        <v>1124</v>
      </c>
      <c r="F722" s="138" t="s">
        <v>278</v>
      </c>
      <c r="G722" s="200">
        <v>1994</v>
      </c>
      <c r="H722" s="138" t="s">
        <v>3211</v>
      </c>
      <c r="I722" s="138" t="s">
        <v>3216</v>
      </c>
      <c r="J722" s="138" t="s">
        <v>3224</v>
      </c>
      <c r="K722" s="138" t="s">
        <v>1148</v>
      </c>
      <c r="L722" s="227">
        <v>27.2</v>
      </c>
      <c r="M722" s="227">
        <v>7044</v>
      </c>
      <c r="N722" s="187">
        <v>428</v>
      </c>
      <c r="O722" s="187">
        <v>43832</v>
      </c>
      <c r="P722" s="184">
        <f t="shared" si="33"/>
        <v>44260</v>
      </c>
      <c r="Q722" s="198"/>
      <c r="R722" s="202"/>
      <c r="S722" s="50" t="s">
        <v>374</v>
      </c>
      <c r="T722" s="50" t="s">
        <v>782</v>
      </c>
      <c r="U722" s="125" t="s">
        <v>3225</v>
      </c>
    </row>
    <row r="723" spans="1:21" s="142" customFormat="1" ht="17.100000000000001" customHeight="1">
      <c r="A723" s="94">
        <v>86</v>
      </c>
      <c r="B723" s="74" t="s">
        <v>2862</v>
      </c>
      <c r="C723" s="94" t="s">
        <v>3209</v>
      </c>
      <c r="D723" s="138" t="s">
        <v>3226</v>
      </c>
      <c r="E723" s="138" t="s">
        <v>1124</v>
      </c>
      <c r="F723" s="138" t="s">
        <v>278</v>
      </c>
      <c r="G723" s="200">
        <v>1994</v>
      </c>
      <c r="H723" s="138" t="s">
        <v>3211</v>
      </c>
      <c r="I723" s="138" t="s">
        <v>3227</v>
      </c>
      <c r="J723" s="138" t="s">
        <v>3228</v>
      </c>
      <c r="K723" s="138" t="s">
        <v>1148</v>
      </c>
      <c r="L723" s="227">
        <v>647.94000000000005</v>
      </c>
      <c r="M723" s="227">
        <v>14576</v>
      </c>
      <c r="N723" s="187">
        <v>39645</v>
      </c>
      <c r="O723" s="187">
        <v>63185</v>
      </c>
      <c r="P723" s="184">
        <f t="shared" si="33"/>
        <v>102830</v>
      </c>
      <c r="Q723" s="198"/>
      <c r="R723" s="202"/>
      <c r="S723" s="193" t="s">
        <v>1149</v>
      </c>
      <c r="T723" s="193" t="s">
        <v>3211</v>
      </c>
      <c r="U723" s="125" t="s">
        <v>3229</v>
      </c>
    </row>
    <row r="724" spans="1:21" s="142" customFormat="1" ht="17.100000000000001" customHeight="1">
      <c r="A724" s="94">
        <v>87</v>
      </c>
      <c r="B724" s="74" t="s">
        <v>2862</v>
      </c>
      <c r="C724" s="94" t="s">
        <v>3209</v>
      </c>
      <c r="D724" s="138" t="s">
        <v>3230</v>
      </c>
      <c r="E724" s="138" t="s">
        <v>1124</v>
      </c>
      <c r="F724" s="138" t="s">
        <v>278</v>
      </c>
      <c r="G724" s="200">
        <v>1994</v>
      </c>
      <c r="H724" s="138" t="s">
        <v>3211</v>
      </c>
      <c r="I724" s="138" t="s">
        <v>3231</v>
      </c>
      <c r="J724" s="138" t="s">
        <v>3232</v>
      </c>
      <c r="K724" s="138" t="s">
        <v>186</v>
      </c>
      <c r="L724" s="227">
        <v>443.28</v>
      </c>
      <c r="M724" s="227">
        <v>9262</v>
      </c>
      <c r="N724" s="187">
        <v>144959</v>
      </c>
      <c r="O724" s="187">
        <v>44231</v>
      </c>
      <c r="P724" s="184">
        <f t="shared" si="33"/>
        <v>189190</v>
      </c>
      <c r="Q724" s="198"/>
      <c r="R724" s="202"/>
      <c r="S724" s="193" t="s">
        <v>1149</v>
      </c>
      <c r="T724" s="193" t="s">
        <v>3211</v>
      </c>
      <c r="U724" s="125" t="s">
        <v>3233</v>
      </c>
    </row>
    <row r="725" spans="1:21" s="142" customFormat="1" ht="17.100000000000001" customHeight="1">
      <c r="A725" s="94">
        <v>88</v>
      </c>
      <c r="B725" s="74" t="s">
        <v>2862</v>
      </c>
      <c r="C725" s="94" t="s">
        <v>3209</v>
      </c>
      <c r="D725" s="138" t="s">
        <v>3234</v>
      </c>
      <c r="E725" s="138" t="s">
        <v>1124</v>
      </c>
      <c r="F725" s="138" t="s">
        <v>278</v>
      </c>
      <c r="G725" s="200">
        <v>1999</v>
      </c>
      <c r="H725" s="138" t="s">
        <v>3211</v>
      </c>
      <c r="I725" s="138" t="s">
        <v>3235</v>
      </c>
      <c r="J725" s="138" t="s">
        <v>3236</v>
      </c>
      <c r="K725" s="138" t="s">
        <v>1148</v>
      </c>
      <c r="L725" s="227">
        <v>1236.56</v>
      </c>
      <c r="M725" s="227">
        <v>20003</v>
      </c>
      <c r="N725" s="187">
        <v>64463</v>
      </c>
      <c r="O725" s="187">
        <v>106159</v>
      </c>
      <c r="P725" s="184">
        <f t="shared" si="33"/>
        <v>170622</v>
      </c>
      <c r="Q725" s="198"/>
      <c r="R725" s="202"/>
      <c r="S725" s="50" t="s">
        <v>1214</v>
      </c>
      <c r="T725" s="193" t="s">
        <v>3237</v>
      </c>
      <c r="U725" s="125" t="s">
        <v>3238</v>
      </c>
    </row>
    <row r="726" spans="1:21" s="142" customFormat="1" ht="17.100000000000001" customHeight="1">
      <c r="A726" s="94">
        <v>89</v>
      </c>
      <c r="B726" s="74" t="s">
        <v>2862</v>
      </c>
      <c r="C726" s="94" t="s">
        <v>3209</v>
      </c>
      <c r="D726" s="138" t="s">
        <v>3239</v>
      </c>
      <c r="E726" s="138" t="s">
        <v>1124</v>
      </c>
      <c r="F726" s="138" t="s">
        <v>1287</v>
      </c>
      <c r="G726" s="200">
        <v>2011</v>
      </c>
      <c r="H726" s="138" t="s">
        <v>3211</v>
      </c>
      <c r="I726" s="138" t="s">
        <v>3240</v>
      </c>
      <c r="J726" s="138" t="s">
        <v>3241</v>
      </c>
      <c r="K726" s="138" t="s">
        <v>1148</v>
      </c>
      <c r="L726" s="227">
        <v>1415.97</v>
      </c>
      <c r="M726" s="227">
        <v>13032</v>
      </c>
      <c r="N726" s="187">
        <v>77649</v>
      </c>
      <c r="O726" s="187">
        <v>48088</v>
      </c>
      <c r="P726" s="184">
        <f t="shared" si="33"/>
        <v>125737</v>
      </c>
      <c r="Q726" s="198"/>
      <c r="R726" s="202"/>
      <c r="S726" s="50" t="s">
        <v>1214</v>
      </c>
      <c r="T726" s="193" t="s">
        <v>3242</v>
      </c>
      <c r="U726" s="125" t="s">
        <v>3243</v>
      </c>
    </row>
    <row r="727" spans="1:21" s="142" customFormat="1" ht="17.100000000000001" customHeight="1">
      <c r="A727" s="94">
        <v>90</v>
      </c>
      <c r="B727" s="74" t="s">
        <v>2862</v>
      </c>
      <c r="C727" s="94" t="s">
        <v>3209</v>
      </c>
      <c r="D727" s="138" t="s">
        <v>3244</v>
      </c>
      <c r="E727" s="138" t="s">
        <v>90</v>
      </c>
      <c r="F727" s="138" t="s">
        <v>278</v>
      </c>
      <c r="G727" s="200">
        <v>2013</v>
      </c>
      <c r="H727" s="138" t="s">
        <v>3211</v>
      </c>
      <c r="I727" s="138" t="s">
        <v>3245</v>
      </c>
      <c r="J727" s="138" t="s">
        <v>3246</v>
      </c>
      <c r="K727" s="138" t="s">
        <v>1148</v>
      </c>
      <c r="L727" s="227">
        <v>1137.52</v>
      </c>
      <c r="M727" s="227">
        <v>15111</v>
      </c>
      <c r="N727" s="187">
        <v>195840</v>
      </c>
      <c r="O727" s="187">
        <v>60444</v>
      </c>
      <c r="P727" s="184">
        <f t="shared" si="33"/>
        <v>256284</v>
      </c>
      <c r="Q727" s="198"/>
      <c r="R727" s="202"/>
      <c r="S727" s="193" t="s">
        <v>1149</v>
      </c>
      <c r="T727" s="50" t="s">
        <v>782</v>
      </c>
      <c r="U727" s="125" t="s">
        <v>3247</v>
      </c>
    </row>
    <row r="728" spans="1:21" s="142" customFormat="1" ht="17.100000000000001" customHeight="1">
      <c r="A728" s="94">
        <v>91</v>
      </c>
      <c r="B728" s="74" t="s">
        <v>2862</v>
      </c>
      <c r="C728" s="145" t="s">
        <v>3248</v>
      </c>
      <c r="D728" s="145" t="s">
        <v>3249</v>
      </c>
      <c r="E728" s="145" t="s">
        <v>90</v>
      </c>
      <c r="F728" s="72" t="s">
        <v>851</v>
      </c>
      <c r="G728" s="183">
        <v>2005</v>
      </c>
      <c r="H728" s="72" t="s">
        <v>3250</v>
      </c>
      <c r="I728" s="72" t="s">
        <v>3251</v>
      </c>
      <c r="J728" s="72" t="s">
        <v>3252</v>
      </c>
      <c r="K728" s="72" t="s">
        <v>1148</v>
      </c>
      <c r="L728" s="227">
        <v>3280.2</v>
      </c>
      <c r="M728" s="227">
        <v>16340</v>
      </c>
      <c r="N728" s="187">
        <v>1527829</v>
      </c>
      <c r="O728" s="187">
        <v>745541</v>
      </c>
      <c r="P728" s="184">
        <f t="shared" si="33"/>
        <v>2273370</v>
      </c>
      <c r="Q728" s="151" t="s">
        <v>2868</v>
      </c>
      <c r="R728" s="154" t="s">
        <v>3253</v>
      </c>
      <c r="S728" s="50"/>
      <c r="T728" s="50"/>
      <c r="U728" s="50"/>
    </row>
    <row r="729" spans="1:21" s="142" customFormat="1" ht="17.100000000000001" customHeight="1">
      <c r="A729" s="94">
        <v>92</v>
      </c>
      <c r="B729" s="74" t="s">
        <v>2862</v>
      </c>
      <c r="C729" s="50" t="s">
        <v>3248</v>
      </c>
      <c r="D729" s="72" t="s">
        <v>3254</v>
      </c>
      <c r="E729" s="72" t="s">
        <v>1124</v>
      </c>
      <c r="F729" s="72" t="s">
        <v>278</v>
      </c>
      <c r="G729" s="183">
        <v>2009</v>
      </c>
      <c r="H729" s="72" t="s">
        <v>3250</v>
      </c>
      <c r="I729" s="72" t="s">
        <v>3255</v>
      </c>
      <c r="J729" s="72" t="s">
        <v>3256</v>
      </c>
      <c r="K729" s="72" t="s">
        <v>1148</v>
      </c>
      <c r="L729" s="227">
        <v>5251.5</v>
      </c>
      <c r="M729" s="227">
        <v>13973</v>
      </c>
      <c r="N729" s="187">
        <v>1158766</v>
      </c>
      <c r="O729" s="187">
        <v>222012</v>
      </c>
      <c r="P729" s="184">
        <f t="shared" si="33"/>
        <v>1380778</v>
      </c>
      <c r="Q729" s="151" t="s">
        <v>49</v>
      </c>
      <c r="R729" s="188" t="s">
        <v>3257</v>
      </c>
      <c r="S729" s="145"/>
      <c r="T729" s="145"/>
      <c r="U729" s="185"/>
    </row>
    <row r="730" spans="1:21" s="142" customFormat="1" ht="17.100000000000001" customHeight="1">
      <c r="A730" s="94">
        <v>93</v>
      </c>
      <c r="B730" s="74" t="s">
        <v>2862</v>
      </c>
      <c r="C730" s="50" t="s">
        <v>3248</v>
      </c>
      <c r="D730" s="72" t="s">
        <v>3258</v>
      </c>
      <c r="E730" s="72" t="s">
        <v>90</v>
      </c>
      <c r="F730" s="72" t="s">
        <v>278</v>
      </c>
      <c r="G730" s="183">
        <v>1993</v>
      </c>
      <c r="H730" s="72" t="s">
        <v>3250</v>
      </c>
      <c r="I730" s="72" t="s">
        <v>3259</v>
      </c>
      <c r="J730" s="72" t="s">
        <v>3260</v>
      </c>
      <c r="K730" s="72" t="s">
        <v>1148</v>
      </c>
      <c r="L730" s="227">
        <v>1185.3</v>
      </c>
      <c r="M730" s="227">
        <v>12097</v>
      </c>
      <c r="N730" s="187">
        <v>640824</v>
      </c>
      <c r="O730" s="187">
        <v>53518</v>
      </c>
      <c r="P730" s="184">
        <f t="shared" si="33"/>
        <v>694342</v>
      </c>
      <c r="Q730" s="151"/>
      <c r="R730" s="151"/>
      <c r="S730" s="153" t="s">
        <v>2886</v>
      </c>
      <c r="T730" s="50" t="s">
        <v>782</v>
      </c>
      <c r="U730" s="153" t="s">
        <v>3261</v>
      </c>
    </row>
    <row r="731" spans="1:21" s="142" customFormat="1" ht="17.100000000000001" customHeight="1">
      <c r="A731" s="94">
        <v>94</v>
      </c>
      <c r="B731" s="74" t="s">
        <v>2862</v>
      </c>
      <c r="C731" s="193" t="s">
        <v>3262</v>
      </c>
      <c r="D731" s="193" t="s">
        <v>3263</v>
      </c>
      <c r="E731" s="193" t="s">
        <v>90</v>
      </c>
      <c r="F731" s="51" t="s">
        <v>48</v>
      </c>
      <c r="G731" s="155">
        <v>2008</v>
      </c>
      <c r="H731" s="51" t="s">
        <v>3264</v>
      </c>
      <c r="I731" s="51" t="s">
        <v>3265</v>
      </c>
      <c r="J731" s="51" t="s">
        <v>3266</v>
      </c>
      <c r="K731" s="51" t="s">
        <v>343</v>
      </c>
      <c r="L731" s="227">
        <v>9307.82</v>
      </c>
      <c r="M731" s="227">
        <v>14972.2</v>
      </c>
      <c r="N731" s="187">
        <v>13024316</v>
      </c>
      <c r="O731" s="187">
        <v>2350635</v>
      </c>
      <c r="P731" s="184">
        <f t="shared" si="33"/>
        <v>15374951</v>
      </c>
      <c r="Q731" s="203" t="s">
        <v>2868</v>
      </c>
      <c r="R731" s="201" t="s">
        <v>3267</v>
      </c>
      <c r="S731" s="94"/>
      <c r="T731" s="94"/>
      <c r="U731" s="94"/>
    </row>
    <row r="732" spans="1:21" s="142" customFormat="1" ht="17.100000000000001" customHeight="1">
      <c r="A732" s="94">
        <v>95</v>
      </c>
      <c r="B732" s="74" t="s">
        <v>2862</v>
      </c>
      <c r="C732" s="44" t="s">
        <v>3262</v>
      </c>
      <c r="D732" s="51" t="s">
        <v>3268</v>
      </c>
      <c r="E732" s="51" t="s">
        <v>90</v>
      </c>
      <c r="F732" s="51" t="s">
        <v>48</v>
      </c>
      <c r="G732" s="155">
        <v>2017</v>
      </c>
      <c r="H732" s="51" t="s">
        <v>3264</v>
      </c>
      <c r="I732" s="51" t="s">
        <v>3269</v>
      </c>
      <c r="J732" s="51" t="s">
        <v>3270</v>
      </c>
      <c r="K732" s="51" t="s">
        <v>343</v>
      </c>
      <c r="L732" s="227">
        <v>7787.36</v>
      </c>
      <c r="M732" s="227">
        <v>17942</v>
      </c>
      <c r="N732" s="187">
        <v>10760446</v>
      </c>
      <c r="O732" s="187">
        <v>5576624</v>
      </c>
      <c r="P732" s="184">
        <f t="shared" si="33"/>
        <v>16337070</v>
      </c>
      <c r="Q732" s="203" t="s">
        <v>2868</v>
      </c>
      <c r="R732" s="204" t="s">
        <v>3271</v>
      </c>
      <c r="S732" s="195"/>
      <c r="T732" s="195"/>
      <c r="U732" s="196"/>
    </row>
    <row r="733" spans="1:21" s="263" customFormat="1" ht="17.100000000000001" customHeight="1">
      <c r="A733" s="171">
        <v>96</v>
      </c>
      <c r="B733" s="74" t="s">
        <v>2862</v>
      </c>
      <c r="C733" s="114" t="s">
        <v>3262</v>
      </c>
      <c r="D733" s="114" t="s">
        <v>3272</v>
      </c>
      <c r="E733" s="114" t="s">
        <v>1124</v>
      </c>
      <c r="F733" s="114" t="s">
        <v>48</v>
      </c>
      <c r="G733" s="65">
        <v>2022</v>
      </c>
      <c r="H733" s="114" t="s">
        <v>3264</v>
      </c>
      <c r="I733" s="114" t="s">
        <v>3273</v>
      </c>
      <c r="J733" s="114" t="s">
        <v>3274</v>
      </c>
      <c r="K733" s="114" t="s">
        <v>343</v>
      </c>
      <c r="L733" s="264">
        <v>1592.52</v>
      </c>
      <c r="M733" s="264">
        <v>13867</v>
      </c>
      <c r="N733" s="477">
        <v>954924</v>
      </c>
      <c r="O733" s="477">
        <v>1041546</v>
      </c>
      <c r="P733" s="150">
        <f t="shared" si="33"/>
        <v>1996470</v>
      </c>
      <c r="Q733" s="203" t="s">
        <v>202</v>
      </c>
      <c r="R733" s="203" t="s">
        <v>3218</v>
      </c>
      <c r="S733" s="198"/>
      <c r="T733" s="216"/>
      <c r="U733" s="198"/>
    </row>
    <row r="734" spans="1:21" s="263" customFormat="1" ht="17.100000000000001" customHeight="1">
      <c r="A734" s="171">
        <v>97</v>
      </c>
      <c r="B734" s="74" t="s">
        <v>2862</v>
      </c>
      <c r="C734" s="58" t="s">
        <v>3275</v>
      </c>
      <c r="D734" s="58" t="s">
        <v>3276</v>
      </c>
      <c r="E734" s="58" t="s">
        <v>90</v>
      </c>
      <c r="F734" s="114" t="s">
        <v>851</v>
      </c>
      <c r="G734" s="118">
        <v>2017</v>
      </c>
      <c r="H734" s="114" t="s">
        <v>3277</v>
      </c>
      <c r="I734" s="114" t="s">
        <v>3278</v>
      </c>
      <c r="J734" s="114" t="s">
        <v>3279</v>
      </c>
      <c r="K734" s="114" t="s">
        <v>94</v>
      </c>
      <c r="L734" s="264">
        <v>3543</v>
      </c>
      <c r="M734" s="264">
        <v>15973</v>
      </c>
      <c r="N734" s="477">
        <v>990976</v>
      </c>
      <c r="O734" s="477">
        <v>681054</v>
      </c>
      <c r="P734" s="150">
        <f t="shared" si="33"/>
        <v>1672030</v>
      </c>
      <c r="Q734" s="203" t="s">
        <v>2868</v>
      </c>
      <c r="R734" s="201" t="s">
        <v>3280</v>
      </c>
      <c r="S734" s="81"/>
      <c r="T734" s="114"/>
      <c r="U734" s="203"/>
    </row>
    <row r="735" spans="1:21" s="263" customFormat="1" ht="17.100000000000001" customHeight="1">
      <c r="A735" s="171">
        <v>98</v>
      </c>
      <c r="B735" s="74" t="s">
        <v>2862</v>
      </c>
      <c r="C735" s="58" t="s">
        <v>3275</v>
      </c>
      <c r="D735" s="58" t="s">
        <v>3281</v>
      </c>
      <c r="E735" s="58" t="s">
        <v>90</v>
      </c>
      <c r="F735" s="114" t="s">
        <v>278</v>
      </c>
      <c r="G735" s="118">
        <v>1998</v>
      </c>
      <c r="H735" s="81" t="s">
        <v>3277</v>
      </c>
      <c r="I735" s="81" t="s">
        <v>3282</v>
      </c>
      <c r="J735" s="109" t="s">
        <v>3283</v>
      </c>
      <c r="K735" s="114" t="s">
        <v>343</v>
      </c>
      <c r="L735" s="264">
        <v>828.94</v>
      </c>
      <c r="M735" s="264">
        <v>7052</v>
      </c>
      <c r="N735" s="477">
        <v>408358</v>
      </c>
      <c r="O735" s="477">
        <v>173304</v>
      </c>
      <c r="P735" s="150">
        <f t="shared" si="33"/>
        <v>581662</v>
      </c>
      <c r="Q735" s="203" t="s">
        <v>49</v>
      </c>
      <c r="R735" s="154" t="s">
        <v>3284</v>
      </c>
      <c r="S735" s="81"/>
      <c r="T735" s="114"/>
      <c r="U735" s="201"/>
    </row>
    <row r="736" spans="1:21" s="263" customFormat="1" ht="17.100000000000001" customHeight="1">
      <c r="A736" s="171">
        <v>99</v>
      </c>
      <c r="B736" s="74" t="s">
        <v>2862</v>
      </c>
      <c r="C736" s="58" t="s">
        <v>3275</v>
      </c>
      <c r="D736" s="58" t="s">
        <v>3285</v>
      </c>
      <c r="E736" s="58" t="s">
        <v>90</v>
      </c>
      <c r="F736" s="114" t="s">
        <v>1287</v>
      </c>
      <c r="G736" s="118">
        <v>2009</v>
      </c>
      <c r="H736" s="81" t="s">
        <v>3277</v>
      </c>
      <c r="I736" s="81" t="s">
        <v>3282</v>
      </c>
      <c r="J736" s="81" t="s">
        <v>3286</v>
      </c>
      <c r="K736" s="114" t="s">
        <v>343</v>
      </c>
      <c r="L736" s="534">
        <v>6070</v>
      </c>
      <c r="M736" s="534">
        <v>35852</v>
      </c>
      <c r="N736" s="536">
        <v>405414</v>
      </c>
      <c r="O736" s="536">
        <v>1518665</v>
      </c>
      <c r="P736" s="538">
        <f t="shared" si="33"/>
        <v>1924079</v>
      </c>
      <c r="Q736" s="203" t="s">
        <v>49</v>
      </c>
      <c r="R736" s="154" t="s">
        <v>3287</v>
      </c>
      <c r="S736" s="81"/>
      <c r="T736" s="114"/>
      <c r="U736" s="201"/>
    </row>
    <row r="737" spans="1:21" s="263" customFormat="1" ht="17.100000000000001" customHeight="1">
      <c r="A737" s="171">
        <v>100</v>
      </c>
      <c r="B737" s="74" t="s">
        <v>2862</v>
      </c>
      <c r="C737" s="58" t="s">
        <v>3275</v>
      </c>
      <c r="D737" s="58" t="s">
        <v>3288</v>
      </c>
      <c r="E737" s="58" t="s">
        <v>90</v>
      </c>
      <c r="F737" s="114" t="s">
        <v>1831</v>
      </c>
      <c r="G737" s="118">
        <v>2009</v>
      </c>
      <c r="H737" s="81" t="s">
        <v>3277</v>
      </c>
      <c r="I737" s="81" t="s">
        <v>3282</v>
      </c>
      <c r="J737" s="81" t="s">
        <v>3286</v>
      </c>
      <c r="K737" s="114" t="s">
        <v>343</v>
      </c>
      <c r="L737" s="535"/>
      <c r="M737" s="535"/>
      <c r="N737" s="537"/>
      <c r="O737" s="537"/>
      <c r="P737" s="539"/>
      <c r="Q737" s="203" t="s">
        <v>49</v>
      </c>
      <c r="R737" s="154" t="s">
        <v>3287</v>
      </c>
      <c r="S737" s="81"/>
      <c r="T737" s="114"/>
      <c r="U737" s="201"/>
    </row>
    <row r="738" spans="1:21" s="263" customFormat="1" ht="17.100000000000001" customHeight="1">
      <c r="A738" s="171">
        <v>101</v>
      </c>
      <c r="B738" s="74" t="s">
        <v>2862</v>
      </c>
      <c r="C738" s="58" t="s">
        <v>3275</v>
      </c>
      <c r="D738" s="58" t="s">
        <v>3289</v>
      </c>
      <c r="E738" s="58" t="s">
        <v>90</v>
      </c>
      <c r="F738" s="114" t="s">
        <v>278</v>
      </c>
      <c r="G738" s="65">
        <v>1992</v>
      </c>
      <c r="H738" s="114" t="s">
        <v>3277</v>
      </c>
      <c r="I738" s="114" t="s">
        <v>3290</v>
      </c>
      <c r="J738" s="114" t="s">
        <v>3291</v>
      </c>
      <c r="K738" s="114" t="s">
        <v>94</v>
      </c>
      <c r="L738" s="264">
        <v>676.68</v>
      </c>
      <c r="M738" s="264">
        <v>7078</v>
      </c>
      <c r="N738" s="477">
        <v>63795</v>
      </c>
      <c r="O738" s="477">
        <v>48838</v>
      </c>
      <c r="P738" s="150">
        <f t="shared" si="33"/>
        <v>112633</v>
      </c>
      <c r="Q738" s="203"/>
      <c r="R738" s="201"/>
      <c r="S738" s="81" t="s">
        <v>1029</v>
      </c>
      <c r="T738" s="81" t="s">
        <v>782</v>
      </c>
      <c r="U738" s="81" t="s">
        <v>3292</v>
      </c>
    </row>
    <row r="739" spans="1:21" s="263" customFormat="1" ht="17.100000000000001" customHeight="1">
      <c r="A739" s="171">
        <v>102</v>
      </c>
      <c r="B739" s="74" t="s">
        <v>2862</v>
      </c>
      <c r="C739" s="58" t="s">
        <v>3275</v>
      </c>
      <c r="D739" s="114" t="s">
        <v>3293</v>
      </c>
      <c r="E739" s="58" t="s">
        <v>90</v>
      </c>
      <c r="F739" s="114" t="s">
        <v>278</v>
      </c>
      <c r="G739" s="65">
        <v>1993</v>
      </c>
      <c r="H739" s="114" t="s">
        <v>3294</v>
      </c>
      <c r="I739" s="114" t="s">
        <v>3295</v>
      </c>
      <c r="J739" s="114" t="s">
        <v>3296</v>
      </c>
      <c r="K739" s="114" t="s">
        <v>94</v>
      </c>
      <c r="L739" s="264">
        <v>475.2</v>
      </c>
      <c r="M739" s="264">
        <v>8023</v>
      </c>
      <c r="N739" s="477">
        <v>137685</v>
      </c>
      <c r="O739" s="477">
        <v>97721</v>
      </c>
      <c r="P739" s="150">
        <f t="shared" si="33"/>
        <v>235406</v>
      </c>
      <c r="Q739" s="203"/>
      <c r="R739" s="204"/>
      <c r="S739" s="81" t="s">
        <v>1029</v>
      </c>
      <c r="T739" s="81" t="s">
        <v>782</v>
      </c>
      <c r="U739" s="81" t="s">
        <v>3297</v>
      </c>
    </row>
    <row r="740" spans="1:21" s="263" customFormat="1" ht="17.100000000000001" customHeight="1">
      <c r="A740" s="171">
        <v>103</v>
      </c>
      <c r="B740" s="74" t="s">
        <v>2862</v>
      </c>
      <c r="C740" s="58" t="s">
        <v>3275</v>
      </c>
      <c r="D740" s="114" t="s">
        <v>3298</v>
      </c>
      <c r="E740" s="58" t="s">
        <v>90</v>
      </c>
      <c r="F740" s="114" t="s">
        <v>278</v>
      </c>
      <c r="G740" s="118">
        <v>1999</v>
      </c>
      <c r="H740" s="81" t="s">
        <v>3277</v>
      </c>
      <c r="I740" s="81" t="s">
        <v>3278</v>
      </c>
      <c r="J740" s="81" t="s">
        <v>3299</v>
      </c>
      <c r="K740" s="114" t="s">
        <v>94</v>
      </c>
      <c r="L740" s="264">
        <v>1621.39</v>
      </c>
      <c r="M740" s="264">
        <v>15119</v>
      </c>
      <c r="N740" s="477">
        <v>181077</v>
      </c>
      <c r="O740" s="477">
        <v>141165</v>
      </c>
      <c r="P740" s="150">
        <f t="shared" si="33"/>
        <v>322242</v>
      </c>
      <c r="Q740" s="203"/>
      <c r="R740" s="203"/>
      <c r="S740" s="81" t="s">
        <v>1214</v>
      </c>
      <c r="T740" s="81" t="s">
        <v>782</v>
      </c>
      <c r="U740" s="81" t="s">
        <v>3300</v>
      </c>
    </row>
    <row r="741" spans="1:21" s="263" customFormat="1" ht="17.100000000000001" customHeight="1">
      <c r="A741" s="171">
        <v>104</v>
      </c>
      <c r="B741" s="74" t="s">
        <v>2862</v>
      </c>
      <c r="C741" s="58" t="s">
        <v>3275</v>
      </c>
      <c r="D741" s="114" t="s">
        <v>3301</v>
      </c>
      <c r="E741" s="58" t="s">
        <v>90</v>
      </c>
      <c r="F741" s="114" t="s">
        <v>278</v>
      </c>
      <c r="G741" s="118">
        <v>2012</v>
      </c>
      <c r="H741" s="81" t="s">
        <v>3277</v>
      </c>
      <c r="I741" s="81" t="s">
        <v>3302</v>
      </c>
      <c r="J741" s="81" t="s">
        <v>3303</v>
      </c>
      <c r="K741" s="114" t="s">
        <v>94</v>
      </c>
      <c r="L741" s="264">
        <v>1449.2</v>
      </c>
      <c r="M741" s="264">
        <v>10668</v>
      </c>
      <c r="N741" s="477">
        <v>449431</v>
      </c>
      <c r="O741" s="477">
        <v>640080</v>
      </c>
      <c r="P741" s="150">
        <f t="shared" si="33"/>
        <v>1089511</v>
      </c>
      <c r="Q741" s="203"/>
      <c r="R741" s="203"/>
      <c r="S741" s="81" t="s">
        <v>1214</v>
      </c>
      <c r="T741" s="81" t="s">
        <v>782</v>
      </c>
      <c r="U741" s="81" t="s">
        <v>3304</v>
      </c>
    </row>
    <row r="742" spans="1:21" s="263" customFormat="1" ht="17.100000000000001" customHeight="1">
      <c r="A742" s="171">
        <v>105</v>
      </c>
      <c r="B742" s="74" t="s">
        <v>2862</v>
      </c>
      <c r="C742" s="58" t="s">
        <v>3275</v>
      </c>
      <c r="D742" s="114" t="s">
        <v>3305</v>
      </c>
      <c r="E742" s="58" t="s">
        <v>90</v>
      </c>
      <c r="F742" s="114" t="s">
        <v>278</v>
      </c>
      <c r="G742" s="118">
        <v>1999</v>
      </c>
      <c r="H742" s="81" t="s">
        <v>3277</v>
      </c>
      <c r="I742" s="81" t="s">
        <v>3306</v>
      </c>
      <c r="J742" s="81" t="s">
        <v>3307</v>
      </c>
      <c r="K742" s="114" t="s">
        <v>94</v>
      </c>
      <c r="L742" s="264">
        <v>846.26</v>
      </c>
      <c r="M742" s="264">
        <v>9881</v>
      </c>
      <c r="N742" s="477">
        <v>55188</v>
      </c>
      <c r="O742" s="477">
        <v>255933</v>
      </c>
      <c r="P742" s="150">
        <f t="shared" si="33"/>
        <v>311121</v>
      </c>
      <c r="Q742" s="203"/>
      <c r="R742" s="203"/>
      <c r="S742" s="81" t="s">
        <v>374</v>
      </c>
      <c r="T742" s="81" t="s">
        <v>782</v>
      </c>
      <c r="U742" s="81" t="s">
        <v>3308</v>
      </c>
    </row>
    <row r="743" spans="1:21" s="263" customFormat="1" ht="17.100000000000001" customHeight="1">
      <c r="A743" s="171">
        <v>106</v>
      </c>
      <c r="B743" s="74" t="s">
        <v>2862</v>
      </c>
      <c r="C743" s="114" t="s">
        <v>3309</v>
      </c>
      <c r="D743" s="114" t="s">
        <v>3310</v>
      </c>
      <c r="E743" s="58" t="s">
        <v>1124</v>
      </c>
      <c r="F743" s="114" t="s">
        <v>48</v>
      </c>
      <c r="G743" s="65">
        <v>1993</v>
      </c>
      <c r="H743" s="114" t="s">
        <v>3311</v>
      </c>
      <c r="I743" s="114" t="s">
        <v>3312</v>
      </c>
      <c r="J743" s="114" t="s">
        <v>3313</v>
      </c>
      <c r="K743" s="114" t="s">
        <v>94</v>
      </c>
      <c r="L743" s="264">
        <v>0</v>
      </c>
      <c r="M743" s="264">
        <v>11338</v>
      </c>
      <c r="N743" s="477">
        <v>0</v>
      </c>
      <c r="O743" s="477">
        <v>260178</v>
      </c>
      <c r="P743" s="150">
        <f t="shared" si="33"/>
        <v>260178</v>
      </c>
      <c r="Q743" s="203" t="s">
        <v>1755</v>
      </c>
      <c r="R743" s="203" t="s">
        <v>3314</v>
      </c>
      <c r="S743" s="58"/>
      <c r="T743" s="58"/>
      <c r="U743" s="69"/>
    </row>
    <row r="744" spans="1:21" s="263" customFormat="1" ht="17.100000000000001" customHeight="1">
      <c r="A744" s="171">
        <v>107</v>
      </c>
      <c r="B744" s="74" t="s">
        <v>2862</v>
      </c>
      <c r="C744" s="114" t="s">
        <v>3309</v>
      </c>
      <c r="D744" s="114" t="s">
        <v>3315</v>
      </c>
      <c r="E744" s="58" t="s">
        <v>90</v>
      </c>
      <c r="F744" s="114" t="s">
        <v>329</v>
      </c>
      <c r="G744" s="65">
        <v>2016</v>
      </c>
      <c r="H744" s="420" t="s">
        <v>3311</v>
      </c>
      <c r="I744" s="114" t="s">
        <v>3316</v>
      </c>
      <c r="J744" s="114" t="s">
        <v>3317</v>
      </c>
      <c r="K744" s="114" t="s">
        <v>94</v>
      </c>
      <c r="L744" s="534">
        <v>9404.36</v>
      </c>
      <c r="M744" s="534">
        <v>29801</v>
      </c>
      <c r="N744" s="536">
        <v>16047226</v>
      </c>
      <c r="O744" s="536">
        <v>771564</v>
      </c>
      <c r="P744" s="538">
        <f t="shared" si="33"/>
        <v>16818790</v>
      </c>
      <c r="Q744" s="203" t="s">
        <v>2868</v>
      </c>
      <c r="R744" s="203" t="s">
        <v>3318</v>
      </c>
      <c r="S744" s="58"/>
      <c r="T744" s="58"/>
      <c r="U744" s="69"/>
    </row>
    <row r="745" spans="1:21" s="263" customFormat="1" ht="17.100000000000001" customHeight="1">
      <c r="A745" s="171">
        <v>108</v>
      </c>
      <c r="B745" s="74" t="s">
        <v>2862</v>
      </c>
      <c r="C745" s="114" t="s">
        <v>3309</v>
      </c>
      <c r="D745" s="114" t="s">
        <v>3319</v>
      </c>
      <c r="E745" s="58" t="s">
        <v>90</v>
      </c>
      <c r="F745" s="114" t="s">
        <v>851</v>
      </c>
      <c r="G745" s="65">
        <v>2008</v>
      </c>
      <c r="H745" s="420" t="s">
        <v>3311</v>
      </c>
      <c r="I745" s="114" t="s">
        <v>3316</v>
      </c>
      <c r="J745" s="114" t="s">
        <v>3317</v>
      </c>
      <c r="K745" s="114" t="s">
        <v>94</v>
      </c>
      <c r="L745" s="535"/>
      <c r="M745" s="535"/>
      <c r="N745" s="537"/>
      <c r="O745" s="537"/>
      <c r="P745" s="539"/>
      <c r="Q745" s="203" t="s">
        <v>2868</v>
      </c>
      <c r="R745" s="203" t="s">
        <v>3318</v>
      </c>
      <c r="S745" s="58"/>
      <c r="T745" s="58"/>
      <c r="U745" s="69"/>
    </row>
    <row r="746" spans="1:21" s="263" customFormat="1" ht="17.100000000000001" customHeight="1">
      <c r="A746" s="171">
        <v>109</v>
      </c>
      <c r="B746" s="74" t="s">
        <v>2862</v>
      </c>
      <c r="C746" s="114" t="s">
        <v>3309</v>
      </c>
      <c r="D746" s="114" t="s">
        <v>3320</v>
      </c>
      <c r="E746" s="58" t="s">
        <v>90</v>
      </c>
      <c r="F746" s="114" t="s">
        <v>48</v>
      </c>
      <c r="G746" s="65">
        <v>2011</v>
      </c>
      <c r="H746" s="114" t="s">
        <v>3311</v>
      </c>
      <c r="I746" s="114" t="s">
        <v>3321</v>
      </c>
      <c r="J746" s="114" t="s">
        <v>3322</v>
      </c>
      <c r="K746" s="114" t="s">
        <v>94</v>
      </c>
      <c r="L746" s="264">
        <v>1399.13</v>
      </c>
      <c r="M746" s="264">
        <v>13128</v>
      </c>
      <c r="N746" s="477">
        <v>1120501</v>
      </c>
      <c r="O746" s="477">
        <v>472608</v>
      </c>
      <c r="P746" s="150">
        <f t="shared" si="33"/>
        <v>1593109</v>
      </c>
      <c r="Q746" s="203" t="s">
        <v>1755</v>
      </c>
      <c r="R746" s="203" t="s">
        <v>3323</v>
      </c>
      <c r="S746" s="58"/>
      <c r="T746" s="58"/>
      <c r="U746" s="69"/>
    </row>
    <row r="747" spans="1:21" s="263" customFormat="1" ht="17.100000000000001" customHeight="1">
      <c r="A747" s="171">
        <v>110</v>
      </c>
      <c r="B747" s="74" t="s">
        <v>2862</v>
      </c>
      <c r="C747" s="114" t="s">
        <v>3309</v>
      </c>
      <c r="D747" s="114" t="s">
        <v>3324</v>
      </c>
      <c r="E747" s="58" t="s">
        <v>90</v>
      </c>
      <c r="F747" s="114" t="s">
        <v>851</v>
      </c>
      <c r="G747" s="65">
        <v>2017</v>
      </c>
      <c r="H747" s="114" t="s">
        <v>3311</v>
      </c>
      <c r="I747" s="114" t="s">
        <v>3312</v>
      </c>
      <c r="J747" s="114" t="s">
        <v>3325</v>
      </c>
      <c r="K747" s="114" t="s">
        <v>94</v>
      </c>
      <c r="L747" s="264">
        <v>3987.76</v>
      </c>
      <c r="M747" s="264">
        <v>24895</v>
      </c>
      <c r="N747" s="477">
        <v>1722518</v>
      </c>
      <c r="O747" s="477">
        <v>626158</v>
      </c>
      <c r="P747" s="150">
        <f t="shared" si="33"/>
        <v>2348676</v>
      </c>
      <c r="Q747" s="203" t="s">
        <v>2868</v>
      </c>
      <c r="R747" s="203" t="s">
        <v>3326</v>
      </c>
      <c r="S747" s="58"/>
      <c r="T747" s="58"/>
      <c r="U747" s="69"/>
    </row>
    <row r="748" spans="1:21" s="263" customFormat="1" ht="17.100000000000001" customHeight="1">
      <c r="A748" s="171">
        <v>111</v>
      </c>
      <c r="B748" s="74" t="s">
        <v>2862</v>
      </c>
      <c r="C748" s="114" t="s">
        <v>3309</v>
      </c>
      <c r="D748" s="114" t="s">
        <v>3327</v>
      </c>
      <c r="E748" s="114" t="s">
        <v>90</v>
      </c>
      <c r="F748" s="114" t="s">
        <v>278</v>
      </c>
      <c r="G748" s="65">
        <v>1994</v>
      </c>
      <c r="H748" s="114" t="s">
        <v>3311</v>
      </c>
      <c r="I748" s="114" t="s">
        <v>3316</v>
      </c>
      <c r="J748" s="114" t="s">
        <v>3328</v>
      </c>
      <c r="K748" s="114" t="s">
        <v>94</v>
      </c>
      <c r="L748" s="264">
        <v>627</v>
      </c>
      <c r="M748" s="264">
        <v>10748</v>
      </c>
      <c r="N748" s="477">
        <v>151706</v>
      </c>
      <c r="O748" s="477">
        <v>133816</v>
      </c>
      <c r="P748" s="150">
        <f t="shared" si="33"/>
        <v>285522</v>
      </c>
      <c r="Q748" s="114"/>
      <c r="R748" s="204"/>
      <c r="S748" s="114" t="s">
        <v>15</v>
      </c>
      <c r="T748" s="81" t="s">
        <v>782</v>
      </c>
      <c r="U748" s="69" t="s">
        <v>3329</v>
      </c>
    </row>
    <row r="749" spans="1:21" s="263" customFormat="1" ht="17.100000000000001" customHeight="1">
      <c r="A749" s="171">
        <v>112</v>
      </c>
      <c r="B749" s="74" t="s">
        <v>2862</v>
      </c>
      <c r="C749" s="114" t="s">
        <v>3309</v>
      </c>
      <c r="D749" s="114" t="s">
        <v>3330</v>
      </c>
      <c r="E749" s="114" t="s">
        <v>1124</v>
      </c>
      <c r="F749" s="114" t="s">
        <v>278</v>
      </c>
      <c r="G749" s="65">
        <v>1999</v>
      </c>
      <c r="H749" s="114" t="s">
        <v>3311</v>
      </c>
      <c r="I749" s="114" t="s">
        <v>3331</v>
      </c>
      <c r="J749" s="114" t="s">
        <v>3332</v>
      </c>
      <c r="K749" s="114" t="s">
        <v>94</v>
      </c>
      <c r="L749" s="264">
        <v>679.59</v>
      </c>
      <c r="M749" s="264">
        <v>6369</v>
      </c>
      <c r="N749" s="477">
        <v>135115</v>
      </c>
      <c r="O749" s="477">
        <v>38032</v>
      </c>
      <c r="P749" s="150">
        <f t="shared" si="33"/>
        <v>173147</v>
      </c>
      <c r="Q749" s="114"/>
      <c r="R749" s="203"/>
      <c r="S749" s="114" t="s">
        <v>1029</v>
      </c>
      <c r="T749" s="69" t="s">
        <v>3333</v>
      </c>
      <c r="U749" s="69" t="s">
        <v>3334</v>
      </c>
    </row>
    <row r="750" spans="1:21" s="263" customFormat="1" ht="17.100000000000001" customHeight="1">
      <c r="A750" s="171">
        <v>113</v>
      </c>
      <c r="B750" s="74" t="s">
        <v>2862</v>
      </c>
      <c r="C750" s="114" t="s">
        <v>3309</v>
      </c>
      <c r="D750" s="114" t="s">
        <v>3335</v>
      </c>
      <c r="E750" s="114" t="s">
        <v>90</v>
      </c>
      <c r="F750" s="114" t="s">
        <v>1831</v>
      </c>
      <c r="G750" s="65">
        <v>2019</v>
      </c>
      <c r="H750" s="114" t="s">
        <v>3311</v>
      </c>
      <c r="I750" s="114" t="s">
        <v>3336</v>
      </c>
      <c r="J750" s="114" t="s">
        <v>3337</v>
      </c>
      <c r="K750" s="114" t="s">
        <v>94</v>
      </c>
      <c r="L750" s="264">
        <v>2289.27</v>
      </c>
      <c r="M750" s="264">
        <v>16950</v>
      </c>
      <c r="N750" s="477">
        <v>1235705</v>
      </c>
      <c r="O750" s="477">
        <v>454126</v>
      </c>
      <c r="P750" s="150">
        <f t="shared" si="33"/>
        <v>1689831</v>
      </c>
      <c r="Q750" s="114"/>
      <c r="R750" s="203"/>
      <c r="S750" s="114" t="s">
        <v>1327</v>
      </c>
      <c r="T750" s="69" t="s">
        <v>3338</v>
      </c>
      <c r="U750" s="69" t="s">
        <v>3339</v>
      </c>
    </row>
    <row r="751" spans="1:21" s="263" customFormat="1" ht="17.100000000000001" customHeight="1">
      <c r="A751" s="171">
        <v>114</v>
      </c>
      <c r="B751" s="74" t="s">
        <v>2862</v>
      </c>
      <c r="C751" s="114" t="s">
        <v>3309</v>
      </c>
      <c r="D751" s="114" t="s">
        <v>3340</v>
      </c>
      <c r="E751" s="114" t="s">
        <v>1124</v>
      </c>
      <c r="F751" s="114" t="s">
        <v>278</v>
      </c>
      <c r="G751" s="65">
        <v>1996</v>
      </c>
      <c r="H751" s="114" t="s">
        <v>3311</v>
      </c>
      <c r="I751" s="114" t="s">
        <v>3341</v>
      </c>
      <c r="J751" s="114" t="s">
        <v>3342</v>
      </c>
      <c r="K751" s="114" t="s">
        <v>94</v>
      </c>
      <c r="L751" s="264">
        <v>0</v>
      </c>
      <c r="M751" s="264">
        <v>10866</v>
      </c>
      <c r="N751" s="477">
        <v>0</v>
      </c>
      <c r="O751" s="477">
        <v>181264</v>
      </c>
      <c r="P751" s="150">
        <f t="shared" si="33"/>
        <v>181264</v>
      </c>
      <c r="Q751" s="114"/>
      <c r="R751" s="203"/>
      <c r="S751" s="114" t="s">
        <v>1029</v>
      </c>
      <c r="T751" s="69" t="s">
        <v>3343</v>
      </c>
      <c r="U751" s="69" t="s">
        <v>3344</v>
      </c>
    </row>
    <row r="752" spans="1:21" s="263" customFormat="1" ht="17.100000000000001" customHeight="1">
      <c r="A752" s="171">
        <v>115</v>
      </c>
      <c r="B752" s="74" t="s">
        <v>2862</v>
      </c>
      <c r="C752" s="114" t="s">
        <v>3309</v>
      </c>
      <c r="D752" s="114" t="s">
        <v>3345</v>
      </c>
      <c r="E752" s="114" t="s">
        <v>90</v>
      </c>
      <c r="F752" s="114" t="s">
        <v>278</v>
      </c>
      <c r="G752" s="65">
        <v>1994</v>
      </c>
      <c r="H752" s="114" t="s">
        <v>3311</v>
      </c>
      <c r="I752" s="114" t="s">
        <v>3346</v>
      </c>
      <c r="J752" s="114" t="s">
        <v>3347</v>
      </c>
      <c r="K752" s="114" t="s">
        <v>94</v>
      </c>
      <c r="L752" s="264">
        <v>573</v>
      </c>
      <c r="M752" s="264">
        <v>12161</v>
      </c>
      <c r="N752" s="477">
        <v>108536</v>
      </c>
      <c r="O752" s="477">
        <v>295581</v>
      </c>
      <c r="P752" s="150">
        <f t="shared" si="33"/>
        <v>404117</v>
      </c>
      <c r="Q752" s="114"/>
      <c r="R752" s="203"/>
      <c r="S752" s="81" t="s">
        <v>374</v>
      </c>
      <c r="T752" s="69" t="s">
        <v>3348</v>
      </c>
      <c r="U752" s="69" t="s">
        <v>3349</v>
      </c>
    </row>
    <row r="753" spans="1:21" s="263" customFormat="1" ht="17.100000000000001" customHeight="1">
      <c r="A753" s="171">
        <v>116</v>
      </c>
      <c r="B753" s="74" t="s">
        <v>2862</v>
      </c>
      <c r="C753" s="81" t="s">
        <v>3350</v>
      </c>
      <c r="D753" s="81" t="s">
        <v>3351</v>
      </c>
      <c r="E753" s="81" t="s">
        <v>90</v>
      </c>
      <c r="F753" s="81" t="s">
        <v>278</v>
      </c>
      <c r="G753" s="118">
        <v>1991</v>
      </c>
      <c r="H753" s="81" t="s">
        <v>3352</v>
      </c>
      <c r="I753" s="81" t="s">
        <v>3353</v>
      </c>
      <c r="J753" s="81" t="s">
        <v>3354</v>
      </c>
      <c r="K753" s="81" t="s">
        <v>1133</v>
      </c>
      <c r="L753" s="264">
        <v>992.7</v>
      </c>
      <c r="M753" s="264">
        <v>8460</v>
      </c>
      <c r="N753" s="477">
        <v>553211</v>
      </c>
      <c r="O753" s="477">
        <v>193403</v>
      </c>
      <c r="P753" s="150">
        <f t="shared" si="33"/>
        <v>746614</v>
      </c>
      <c r="Q753" s="151"/>
      <c r="R753" s="188"/>
      <c r="S753" s="74" t="s">
        <v>358</v>
      </c>
      <c r="T753" s="81" t="s">
        <v>782</v>
      </c>
      <c r="U753" s="75" t="s">
        <v>3355</v>
      </c>
    </row>
    <row r="754" spans="1:21" s="263" customFormat="1" ht="17.100000000000001" customHeight="1">
      <c r="A754" s="171">
        <v>117</v>
      </c>
      <c r="B754" s="74" t="s">
        <v>2862</v>
      </c>
      <c r="C754" s="81" t="s">
        <v>3350</v>
      </c>
      <c r="D754" s="81" t="s">
        <v>3356</v>
      </c>
      <c r="E754" s="81" t="s">
        <v>90</v>
      </c>
      <c r="F754" s="81" t="s">
        <v>278</v>
      </c>
      <c r="G754" s="118">
        <v>1996</v>
      </c>
      <c r="H754" s="81" t="s">
        <v>3352</v>
      </c>
      <c r="I754" s="81" t="s">
        <v>3353</v>
      </c>
      <c r="J754" s="81" t="s">
        <v>3357</v>
      </c>
      <c r="K754" s="81" t="s">
        <v>343</v>
      </c>
      <c r="L754" s="264">
        <v>694.6</v>
      </c>
      <c r="M754" s="264">
        <v>11364</v>
      </c>
      <c r="N754" s="477">
        <v>295944</v>
      </c>
      <c r="O754" s="477">
        <v>278358</v>
      </c>
      <c r="P754" s="150">
        <f t="shared" si="33"/>
        <v>574302</v>
      </c>
      <c r="Q754" s="151"/>
      <c r="R754" s="151"/>
      <c r="S754" s="151" t="s">
        <v>1214</v>
      </c>
      <c r="T754" s="81" t="s">
        <v>782</v>
      </c>
      <c r="U754" s="151" t="s">
        <v>3358</v>
      </c>
    </row>
    <row r="755" spans="1:21" s="263" customFormat="1" ht="17.100000000000001" customHeight="1">
      <c r="A755" s="171">
        <v>118</v>
      </c>
      <c r="B755" s="74" t="s">
        <v>2862</v>
      </c>
      <c r="C755" s="81" t="s">
        <v>3350</v>
      </c>
      <c r="D755" s="81" t="s">
        <v>3359</v>
      </c>
      <c r="E755" s="81" t="s">
        <v>1124</v>
      </c>
      <c r="F755" s="81" t="s">
        <v>278</v>
      </c>
      <c r="G755" s="118">
        <v>1993</v>
      </c>
      <c r="H755" s="81" t="s">
        <v>3352</v>
      </c>
      <c r="I755" s="81" t="s">
        <v>3360</v>
      </c>
      <c r="J755" s="81" t="s">
        <v>3361</v>
      </c>
      <c r="K755" s="81" t="s">
        <v>94</v>
      </c>
      <c r="L755" s="264">
        <v>0</v>
      </c>
      <c r="M755" s="264">
        <v>8986</v>
      </c>
      <c r="N755" s="477">
        <v>0</v>
      </c>
      <c r="O755" s="477">
        <v>106933</v>
      </c>
      <c r="P755" s="150">
        <f t="shared" si="33"/>
        <v>106933</v>
      </c>
      <c r="Q755" s="151"/>
      <c r="R755" s="151"/>
      <c r="S755" s="81" t="s">
        <v>374</v>
      </c>
      <c r="T755" s="81" t="s">
        <v>782</v>
      </c>
      <c r="U755" s="151" t="s">
        <v>3362</v>
      </c>
    </row>
    <row r="756" spans="1:21" s="263" customFormat="1" ht="17.100000000000001" customHeight="1">
      <c r="A756" s="171">
        <v>119</v>
      </c>
      <c r="B756" s="74" t="s">
        <v>2862</v>
      </c>
      <c r="C756" s="81" t="s">
        <v>3350</v>
      </c>
      <c r="D756" s="81" t="s">
        <v>3363</v>
      </c>
      <c r="E756" s="81" t="s">
        <v>90</v>
      </c>
      <c r="F756" s="81" t="s">
        <v>278</v>
      </c>
      <c r="G756" s="118">
        <v>2002</v>
      </c>
      <c r="H756" s="81" t="s">
        <v>3352</v>
      </c>
      <c r="I756" s="81" t="s">
        <v>3364</v>
      </c>
      <c r="J756" s="81" t="s">
        <v>3365</v>
      </c>
      <c r="K756" s="81" t="s">
        <v>94</v>
      </c>
      <c r="L756" s="264">
        <v>1443.8</v>
      </c>
      <c r="M756" s="264">
        <v>10142</v>
      </c>
      <c r="N756" s="477">
        <v>101221</v>
      </c>
      <c r="O756" s="477">
        <v>265720</v>
      </c>
      <c r="P756" s="150">
        <f t="shared" si="33"/>
        <v>366941</v>
      </c>
      <c r="Q756" s="151"/>
      <c r="R756" s="151"/>
      <c r="S756" s="151" t="s">
        <v>1149</v>
      </c>
      <c r="T756" s="81" t="s">
        <v>782</v>
      </c>
      <c r="U756" s="151" t="s">
        <v>3366</v>
      </c>
    </row>
    <row r="757" spans="1:21" s="263" customFormat="1" ht="17.100000000000001" customHeight="1">
      <c r="A757" s="171">
        <v>120</v>
      </c>
      <c r="B757" s="74" t="s">
        <v>2862</v>
      </c>
      <c r="C757" s="81" t="s">
        <v>3350</v>
      </c>
      <c r="D757" s="81" t="s">
        <v>3367</v>
      </c>
      <c r="E757" s="81" t="s">
        <v>90</v>
      </c>
      <c r="F757" s="81" t="s">
        <v>278</v>
      </c>
      <c r="G757" s="118">
        <v>1997</v>
      </c>
      <c r="H757" s="81" t="s">
        <v>3352</v>
      </c>
      <c r="I757" s="81" t="s">
        <v>1176</v>
      </c>
      <c r="J757" s="81" t="s">
        <v>3368</v>
      </c>
      <c r="K757" s="81" t="s">
        <v>94</v>
      </c>
      <c r="L757" s="264">
        <v>766.5</v>
      </c>
      <c r="M757" s="264">
        <v>12411</v>
      </c>
      <c r="N757" s="477">
        <v>158375</v>
      </c>
      <c r="O757" s="477">
        <v>198576</v>
      </c>
      <c r="P757" s="150">
        <f t="shared" si="33"/>
        <v>356951</v>
      </c>
      <c r="Q757" s="151"/>
      <c r="R757" s="151"/>
      <c r="S757" s="81" t="s">
        <v>374</v>
      </c>
      <c r="T757" s="81" t="s">
        <v>782</v>
      </c>
      <c r="U757" s="151" t="s">
        <v>3362</v>
      </c>
    </row>
    <row r="758" spans="1:21" s="263" customFormat="1" ht="17.100000000000001" customHeight="1">
      <c r="A758" s="171">
        <v>121</v>
      </c>
      <c r="B758" s="74" t="s">
        <v>2862</v>
      </c>
      <c r="C758" s="81" t="s">
        <v>3350</v>
      </c>
      <c r="D758" s="81" t="s">
        <v>3369</v>
      </c>
      <c r="E758" s="81" t="s">
        <v>90</v>
      </c>
      <c r="F758" s="81" t="s">
        <v>278</v>
      </c>
      <c r="G758" s="118">
        <v>1999</v>
      </c>
      <c r="H758" s="81" t="s">
        <v>3352</v>
      </c>
      <c r="I758" s="81" t="s">
        <v>3370</v>
      </c>
      <c r="J758" s="81" t="s">
        <v>3371</v>
      </c>
      <c r="K758" s="81" t="s">
        <v>94</v>
      </c>
      <c r="L758" s="264">
        <v>2331</v>
      </c>
      <c r="M758" s="264">
        <v>15858</v>
      </c>
      <c r="N758" s="477">
        <v>2746898</v>
      </c>
      <c r="O758" s="477">
        <v>267241</v>
      </c>
      <c r="P758" s="150">
        <f t="shared" si="33"/>
        <v>3014139</v>
      </c>
      <c r="Q758" s="151" t="s">
        <v>2877</v>
      </c>
      <c r="R758" s="151" t="s">
        <v>3222</v>
      </c>
      <c r="S758" s="151"/>
      <c r="T758" s="74"/>
      <c r="U758" s="151"/>
    </row>
    <row r="759" spans="1:21" s="263" customFormat="1" ht="17.100000000000001" customHeight="1">
      <c r="A759" s="171">
        <v>122</v>
      </c>
      <c r="B759" s="74" t="s">
        <v>2862</v>
      </c>
      <c r="C759" s="81" t="s">
        <v>3350</v>
      </c>
      <c r="D759" s="81" t="s">
        <v>3372</v>
      </c>
      <c r="E759" s="81" t="s">
        <v>90</v>
      </c>
      <c r="F759" s="81" t="s">
        <v>278</v>
      </c>
      <c r="G759" s="118">
        <v>1992</v>
      </c>
      <c r="H759" s="81" t="s">
        <v>3352</v>
      </c>
      <c r="I759" s="81" t="s">
        <v>3373</v>
      </c>
      <c r="J759" s="81" t="s">
        <v>3374</v>
      </c>
      <c r="K759" s="81" t="s">
        <v>94</v>
      </c>
      <c r="L759" s="264">
        <v>783.4</v>
      </c>
      <c r="M759" s="264">
        <v>1950</v>
      </c>
      <c r="N759" s="477">
        <v>830326</v>
      </c>
      <c r="O759" s="477">
        <v>85020</v>
      </c>
      <c r="P759" s="150">
        <f t="shared" si="33"/>
        <v>915346</v>
      </c>
      <c r="Q759" s="151" t="s">
        <v>2877</v>
      </c>
      <c r="R759" s="151" t="s">
        <v>3222</v>
      </c>
      <c r="S759" s="151"/>
      <c r="T759" s="74"/>
      <c r="U759" s="151"/>
    </row>
    <row r="760" spans="1:21" s="263" customFormat="1" ht="17.100000000000001" customHeight="1">
      <c r="A760" s="171">
        <v>123</v>
      </c>
      <c r="B760" s="74" t="s">
        <v>2862</v>
      </c>
      <c r="C760" s="81" t="s">
        <v>3350</v>
      </c>
      <c r="D760" s="81" t="s">
        <v>3375</v>
      </c>
      <c r="E760" s="81" t="s">
        <v>90</v>
      </c>
      <c r="F760" s="81" t="s">
        <v>278</v>
      </c>
      <c r="G760" s="118">
        <v>1996</v>
      </c>
      <c r="H760" s="81" t="s">
        <v>3352</v>
      </c>
      <c r="I760" s="81" t="s">
        <v>3373</v>
      </c>
      <c r="J760" s="81" t="s">
        <v>3376</v>
      </c>
      <c r="K760" s="81" t="s">
        <v>1148</v>
      </c>
      <c r="L760" s="264">
        <v>643.20000000000005</v>
      </c>
      <c r="M760" s="264">
        <v>5550</v>
      </c>
      <c r="N760" s="477">
        <v>88118</v>
      </c>
      <c r="O760" s="477">
        <v>72958</v>
      </c>
      <c r="P760" s="150">
        <f t="shared" si="33"/>
        <v>161076</v>
      </c>
      <c r="Q760" s="151"/>
      <c r="R760" s="188"/>
      <c r="S760" s="74" t="s">
        <v>3377</v>
      </c>
      <c r="T760" s="74" t="s">
        <v>3378</v>
      </c>
      <c r="U760" s="75" t="s">
        <v>3379</v>
      </c>
    </row>
    <row r="761" spans="1:21" s="142" customFormat="1" ht="17.100000000000001" customHeight="1">
      <c r="A761" s="94">
        <v>124</v>
      </c>
      <c r="B761" s="74" t="s">
        <v>2862</v>
      </c>
      <c r="C761" s="193" t="s">
        <v>3380</v>
      </c>
      <c r="D761" s="193" t="s">
        <v>3381</v>
      </c>
      <c r="E761" s="193" t="s">
        <v>1124</v>
      </c>
      <c r="F761" s="51" t="s">
        <v>48</v>
      </c>
      <c r="G761" s="155">
        <v>1993</v>
      </c>
      <c r="H761" s="51" t="s">
        <v>3382</v>
      </c>
      <c r="I761" s="51" t="s">
        <v>3383</v>
      </c>
      <c r="J761" s="51" t="s">
        <v>3384</v>
      </c>
      <c r="K761" s="51" t="s">
        <v>94</v>
      </c>
      <c r="L761" s="227">
        <v>0</v>
      </c>
      <c r="M761" s="227">
        <v>11790</v>
      </c>
      <c r="N761" s="187">
        <v>0</v>
      </c>
      <c r="O761" s="187">
        <v>14092</v>
      </c>
      <c r="P761" s="184">
        <f t="shared" si="33"/>
        <v>14092</v>
      </c>
      <c r="Q761" s="203"/>
      <c r="R761" s="201"/>
      <c r="S761" s="44" t="s">
        <v>2886</v>
      </c>
      <c r="T761" s="44" t="s">
        <v>3382</v>
      </c>
      <c r="U761" s="44" t="s">
        <v>3385</v>
      </c>
    </row>
    <row r="762" spans="1:21" s="142" customFormat="1" ht="17.100000000000001" customHeight="1">
      <c r="A762" s="94">
        <v>125</v>
      </c>
      <c r="B762" s="74" t="s">
        <v>2862</v>
      </c>
      <c r="C762" s="44" t="s">
        <v>3380</v>
      </c>
      <c r="D762" s="51" t="s">
        <v>3386</v>
      </c>
      <c r="E762" s="51" t="s">
        <v>90</v>
      </c>
      <c r="F762" s="51" t="s">
        <v>278</v>
      </c>
      <c r="G762" s="155">
        <v>1994</v>
      </c>
      <c r="H762" s="51" t="s">
        <v>3382</v>
      </c>
      <c r="I762" s="51" t="s">
        <v>3387</v>
      </c>
      <c r="J762" s="51" t="s">
        <v>3388</v>
      </c>
      <c r="K762" s="51" t="s">
        <v>94</v>
      </c>
      <c r="L762" s="227">
        <v>0</v>
      </c>
      <c r="M762" s="227">
        <v>8807</v>
      </c>
      <c r="N762" s="187">
        <v>0</v>
      </c>
      <c r="O762" s="187">
        <v>18054</v>
      </c>
      <c r="P762" s="184">
        <f t="shared" si="33"/>
        <v>18054</v>
      </c>
      <c r="Q762" s="203" t="s">
        <v>49</v>
      </c>
      <c r="R762" s="204" t="s">
        <v>3389</v>
      </c>
      <c r="S762" s="193"/>
      <c r="T762" s="193"/>
      <c r="U762" s="125"/>
    </row>
    <row r="763" spans="1:21" s="142" customFormat="1" ht="17.100000000000001" customHeight="1">
      <c r="A763" s="94">
        <v>126</v>
      </c>
      <c r="B763" s="74" t="s">
        <v>2862</v>
      </c>
      <c r="C763" s="44" t="s">
        <v>3380</v>
      </c>
      <c r="D763" s="51" t="s">
        <v>3390</v>
      </c>
      <c r="E763" s="51" t="s">
        <v>1124</v>
      </c>
      <c r="F763" s="51" t="s">
        <v>278</v>
      </c>
      <c r="G763" s="155">
        <v>1995</v>
      </c>
      <c r="H763" s="51" t="s">
        <v>3382</v>
      </c>
      <c r="I763" s="51" t="s">
        <v>3391</v>
      </c>
      <c r="J763" s="51" t="s">
        <v>3392</v>
      </c>
      <c r="K763" s="51" t="s">
        <v>94</v>
      </c>
      <c r="L763" s="227">
        <v>0</v>
      </c>
      <c r="M763" s="227">
        <v>10222</v>
      </c>
      <c r="N763" s="187">
        <v>0</v>
      </c>
      <c r="O763" s="187">
        <v>31024</v>
      </c>
      <c r="P763" s="184">
        <f t="shared" si="33"/>
        <v>31024</v>
      </c>
      <c r="Q763" s="203"/>
      <c r="R763" s="203"/>
      <c r="S763" s="175" t="s">
        <v>2886</v>
      </c>
      <c r="T763" s="50" t="s">
        <v>782</v>
      </c>
      <c r="U763" s="175" t="s">
        <v>3393</v>
      </c>
    </row>
    <row r="764" spans="1:21" s="142" customFormat="1" ht="17.100000000000001" customHeight="1">
      <c r="A764" s="94">
        <v>127</v>
      </c>
      <c r="B764" s="74" t="s">
        <v>2862</v>
      </c>
      <c r="C764" s="44" t="s">
        <v>3380</v>
      </c>
      <c r="D764" s="51" t="s">
        <v>3394</v>
      </c>
      <c r="E764" s="51" t="s">
        <v>90</v>
      </c>
      <c r="F764" s="51" t="s">
        <v>278</v>
      </c>
      <c r="G764" s="155">
        <v>1999</v>
      </c>
      <c r="H764" s="51" t="s">
        <v>3382</v>
      </c>
      <c r="I764" s="51" t="s">
        <v>3391</v>
      </c>
      <c r="J764" s="51" t="s">
        <v>3395</v>
      </c>
      <c r="K764" s="51" t="s">
        <v>94</v>
      </c>
      <c r="L764" s="227">
        <v>0</v>
      </c>
      <c r="M764" s="227">
        <v>11519</v>
      </c>
      <c r="N764" s="187">
        <v>0</v>
      </c>
      <c r="O764" s="187">
        <v>41468</v>
      </c>
      <c r="P764" s="184">
        <f t="shared" si="33"/>
        <v>41468</v>
      </c>
      <c r="Q764" s="203"/>
      <c r="R764" s="203"/>
      <c r="S764" s="175" t="s">
        <v>2886</v>
      </c>
      <c r="T764" s="50" t="s">
        <v>782</v>
      </c>
      <c r="U764" s="175" t="s">
        <v>3393</v>
      </c>
    </row>
    <row r="765" spans="1:21" s="142" customFormat="1" ht="17.100000000000001" customHeight="1">
      <c r="A765" s="94">
        <v>128</v>
      </c>
      <c r="B765" s="74" t="s">
        <v>2862</v>
      </c>
      <c r="C765" s="44" t="s">
        <v>3380</v>
      </c>
      <c r="D765" s="51" t="s">
        <v>3396</v>
      </c>
      <c r="E765" s="51" t="s">
        <v>1124</v>
      </c>
      <c r="F765" s="51" t="s">
        <v>278</v>
      </c>
      <c r="G765" s="155">
        <v>2000</v>
      </c>
      <c r="H765" s="51" t="s">
        <v>3382</v>
      </c>
      <c r="I765" s="51" t="s">
        <v>3397</v>
      </c>
      <c r="J765" s="51" t="s">
        <v>3398</v>
      </c>
      <c r="K765" s="51" t="s">
        <v>1148</v>
      </c>
      <c r="L765" s="227">
        <v>0</v>
      </c>
      <c r="M765" s="227">
        <v>12712</v>
      </c>
      <c r="N765" s="187">
        <v>0</v>
      </c>
      <c r="O765" s="187">
        <v>79628</v>
      </c>
      <c r="P765" s="184">
        <f t="shared" si="33"/>
        <v>79628</v>
      </c>
      <c r="Q765" s="203"/>
      <c r="R765" s="203"/>
      <c r="S765" s="175" t="s">
        <v>2886</v>
      </c>
      <c r="T765" s="193" t="s">
        <v>3399</v>
      </c>
      <c r="U765" s="175" t="s">
        <v>3400</v>
      </c>
    </row>
    <row r="766" spans="1:21" s="142" customFormat="1" ht="17.100000000000001" customHeight="1">
      <c r="A766" s="94">
        <v>129</v>
      </c>
      <c r="B766" s="74" t="s">
        <v>2862</v>
      </c>
      <c r="C766" s="44" t="s">
        <v>3380</v>
      </c>
      <c r="D766" s="51" t="s">
        <v>3401</v>
      </c>
      <c r="E766" s="51" t="s">
        <v>1124</v>
      </c>
      <c r="F766" s="51" t="s">
        <v>1287</v>
      </c>
      <c r="G766" s="155">
        <v>2019</v>
      </c>
      <c r="H766" s="51" t="s">
        <v>3382</v>
      </c>
      <c r="I766" s="51" t="s">
        <v>3397</v>
      </c>
      <c r="J766" s="51" t="s">
        <v>3402</v>
      </c>
      <c r="K766" s="51" t="s">
        <v>1148</v>
      </c>
      <c r="L766" s="227">
        <v>2369.8000000000002</v>
      </c>
      <c r="M766" s="227">
        <v>18464</v>
      </c>
      <c r="N766" s="187">
        <v>1190194</v>
      </c>
      <c r="O766" s="187">
        <v>143693</v>
      </c>
      <c r="P766" s="184">
        <f t="shared" si="33"/>
        <v>1333887</v>
      </c>
      <c r="Q766" s="203" t="s">
        <v>2868</v>
      </c>
      <c r="R766" s="203" t="s">
        <v>3403</v>
      </c>
      <c r="S766" s="175"/>
      <c r="T766" s="193"/>
      <c r="U766" s="175"/>
    </row>
    <row r="767" spans="1:21" s="142" customFormat="1" ht="17.100000000000001" customHeight="1">
      <c r="A767" s="94">
        <v>130</v>
      </c>
      <c r="B767" s="74" t="s">
        <v>2862</v>
      </c>
      <c r="C767" s="44" t="s">
        <v>3380</v>
      </c>
      <c r="D767" s="51" t="s">
        <v>3404</v>
      </c>
      <c r="E767" s="51" t="s">
        <v>90</v>
      </c>
      <c r="F767" s="51" t="s">
        <v>278</v>
      </c>
      <c r="G767" s="155">
        <v>1999</v>
      </c>
      <c r="H767" s="51" t="s">
        <v>3382</v>
      </c>
      <c r="I767" s="51" t="s">
        <v>3397</v>
      </c>
      <c r="J767" s="51" t="s">
        <v>3405</v>
      </c>
      <c r="K767" s="51" t="s">
        <v>1148</v>
      </c>
      <c r="L767" s="227">
        <v>1028.4000000000001</v>
      </c>
      <c r="M767" s="227">
        <v>13786</v>
      </c>
      <c r="N767" s="187">
        <v>103923</v>
      </c>
      <c r="O767" s="187">
        <v>48814</v>
      </c>
      <c r="P767" s="184">
        <f t="shared" ref="P767:P824" si="34">N767+O767</f>
        <v>152737</v>
      </c>
      <c r="Q767" s="203"/>
      <c r="R767" s="203"/>
      <c r="S767" s="50" t="s">
        <v>374</v>
      </c>
      <c r="T767" s="193" t="s">
        <v>3406</v>
      </c>
      <c r="U767" s="175" t="s">
        <v>3407</v>
      </c>
    </row>
    <row r="768" spans="1:21" s="142" customFormat="1" ht="17.100000000000001" customHeight="1">
      <c r="A768" s="94">
        <v>131</v>
      </c>
      <c r="B768" s="74" t="s">
        <v>2862</v>
      </c>
      <c r="C768" s="193" t="s">
        <v>3408</v>
      </c>
      <c r="D768" s="193" t="s">
        <v>3409</v>
      </c>
      <c r="E768" s="193" t="s">
        <v>1124</v>
      </c>
      <c r="F768" s="51" t="s">
        <v>48</v>
      </c>
      <c r="G768" s="155">
        <v>1998</v>
      </c>
      <c r="H768" s="51" t="s">
        <v>3410</v>
      </c>
      <c r="I768" s="51" t="s">
        <v>3411</v>
      </c>
      <c r="J768" s="51" t="s">
        <v>3412</v>
      </c>
      <c r="K768" s="51" t="s">
        <v>94</v>
      </c>
      <c r="L768" s="227">
        <v>36</v>
      </c>
      <c r="M768" s="227">
        <v>8189</v>
      </c>
      <c r="N768" s="187">
        <v>948</v>
      </c>
      <c r="O768" s="187">
        <v>36438</v>
      </c>
      <c r="P768" s="184">
        <f t="shared" si="34"/>
        <v>37386</v>
      </c>
      <c r="Q768" s="203"/>
      <c r="R768" s="201"/>
      <c r="S768" s="50" t="s">
        <v>374</v>
      </c>
      <c r="T768" s="50" t="s">
        <v>782</v>
      </c>
      <c r="U768" s="44" t="s">
        <v>3413</v>
      </c>
    </row>
    <row r="769" spans="1:21" s="142" customFormat="1" ht="17.100000000000001" customHeight="1">
      <c r="A769" s="94">
        <v>132</v>
      </c>
      <c r="B769" s="74" t="s">
        <v>2862</v>
      </c>
      <c r="C769" s="193" t="s">
        <v>3408</v>
      </c>
      <c r="D769" s="193" t="s">
        <v>3414</v>
      </c>
      <c r="E769" s="193" t="s">
        <v>1124</v>
      </c>
      <c r="F769" s="51" t="s">
        <v>278</v>
      </c>
      <c r="G769" s="155">
        <v>1994</v>
      </c>
      <c r="H769" s="51" t="s">
        <v>3415</v>
      </c>
      <c r="I769" s="51" t="s">
        <v>3416</v>
      </c>
      <c r="J769" s="51" t="s">
        <v>3417</v>
      </c>
      <c r="K769" s="51" t="s">
        <v>178</v>
      </c>
      <c r="L769" s="227">
        <v>1234.8599999999999</v>
      </c>
      <c r="M769" s="227">
        <v>11699</v>
      </c>
      <c r="N769" s="187">
        <v>485129</v>
      </c>
      <c r="O769" s="187">
        <v>57381</v>
      </c>
      <c r="P769" s="184">
        <f t="shared" si="34"/>
        <v>542510</v>
      </c>
      <c r="Q769" s="203"/>
      <c r="R769" s="201"/>
      <c r="S769" s="44" t="s">
        <v>1214</v>
      </c>
      <c r="T769" s="44" t="s">
        <v>3418</v>
      </c>
      <c r="U769" s="44" t="s">
        <v>3419</v>
      </c>
    </row>
    <row r="770" spans="1:21" s="142" customFormat="1" ht="17.100000000000001" customHeight="1">
      <c r="A770" s="94">
        <v>133</v>
      </c>
      <c r="B770" s="74" t="s">
        <v>2862</v>
      </c>
      <c r="C770" s="193" t="s">
        <v>3408</v>
      </c>
      <c r="D770" s="193" t="s">
        <v>3420</v>
      </c>
      <c r="E770" s="193" t="s">
        <v>90</v>
      </c>
      <c r="F770" s="51" t="s">
        <v>1287</v>
      </c>
      <c r="G770" s="155">
        <v>2009</v>
      </c>
      <c r="H770" s="51" t="s">
        <v>3410</v>
      </c>
      <c r="I770" s="51" t="s">
        <v>3416</v>
      </c>
      <c r="J770" s="51" t="s">
        <v>3421</v>
      </c>
      <c r="K770" s="51" t="s">
        <v>94</v>
      </c>
      <c r="L770" s="227">
        <v>1780.8</v>
      </c>
      <c r="M770" s="227">
        <v>13780</v>
      </c>
      <c r="N770" s="187">
        <v>10313</v>
      </c>
      <c r="O770" s="187">
        <v>936069</v>
      </c>
      <c r="P770" s="184">
        <f t="shared" si="34"/>
        <v>946382</v>
      </c>
      <c r="Q770" s="203"/>
      <c r="R770" s="201"/>
      <c r="S770" s="44" t="s">
        <v>1214</v>
      </c>
      <c r="T770" s="44" t="s">
        <v>3422</v>
      </c>
      <c r="U770" s="44" t="s">
        <v>3423</v>
      </c>
    </row>
    <row r="771" spans="1:21" s="142" customFormat="1" ht="17.100000000000001" customHeight="1">
      <c r="A771" s="94">
        <v>134</v>
      </c>
      <c r="B771" s="74" t="s">
        <v>2862</v>
      </c>
      <c r="C771" s="193" t="s">
        <v>3408</v>
      </c>
      <c r="D771" s="193" t="s">
        <v>3424</v>
      </c>
      <c r="E771" s="193" t="s">
        <v>90</v>
      </c>
      <c r="F771" s="51" t="s">
        <v>278</v>
      </c>
      <c r="G771" s="155">
        <v>1999</v>
      </c>
      <c r="H771" s="51" t="s">
        <v>3410</v>
      </c>
      <c r="I771" s="51" t="s">
        <v>3425</v>
      </c>
      <c r="J771" s="51" t="s">
        <v>3426</v>
      </c>
      <c r="K771" s="51" t="s">
        <v>94</v>
      </c>
      <c r="L771" s="227">
        <v>2145.5300000000002</v>
      </c>
      <c r="M771" s="227">
        <v>10563</v>
      </c>
      <c r="N771" s="187">
        <v>433069</v>
      </c>
      <c r="O771" s="187">
        <v>86501</v>
      </c>
      <c r="P771" s="184">
        <f t="shared" si="34"/>
        <v>519570</v>
      </c>
      <c r="Q771" s="203"/>
      <c r="R771" s="201"/>
      <c r="S771" s="44" t="s">
        <v>1214</v>
      </c>
      <c r="T771" s="50" t="s">
        <v>782</v>
      </c>
      <c r="U771" s="44" t="s">
        <v>3427</v>
      </c>
    </row>
    <row r="772" spans="1:21" s="142" customFormat="1" ht="17.100000000000001" customHeight="1">
      <c r="A772" s="94">
        <v>135</v>
      </c>
      <c r="B772" s="74" t="s">
        <v>2862</v>
      </c>
      <c r="C772" s="193" t="s">
        <v>3408</v>
      </c>
      <c r="D772" s="193" t="s">
        <v>3428</v>
      </c>
      <c r="E772" s="193" t="s">
        <v>1124</v>
      </c>
      <c r="F772" s="51" t="s">
        <v>278</v>
      </c>
      <c r="G772" s="155">
        <v>2009</v>
      </c>
      <c r="H772" s="51" t="s">
        <v>3410</v>
      </c>
      <c r="I772" s="51" t="s">
        <v>3429</v>
      </c>
      <c r="J772" s="51" t="s">
        <v>3430</v>
      </c>
      <c r="K772" s="51" t="s">
        <v>94</v>
      </c>
      <c r="L772" s="227">
        <v>1247.5999999999999</v>
      </c>
      <c r="M772" s="227">
        <v>7201</v>
      </c>
      <c r="N772" s="187">
        <v>36514</v>
      </c>
      <c r="O772" s="187">
        <v>159230</v>
      </c>
      <c r="P772" s="184">
        <f t="shared" si="34"/>
        <v>195744</v>
      </c>
      <c r="Q772" s="203"/>
      <c r="R772" s="201"/>
      <c r="S772" s="44" t="s">
        <v>2886</v>
      </c>
      <c r="T772" s="44" t="s">
        <v>3431</v>
      </c>
      <c r="U772" s="44" t="s">
        <v>3432</v>
      </c>
    </row>
    <row r="773" spans="1:21" s="142" customFormat="1" ht="17.100000000000001" customHeight="1">
      <c r="A773" s="94">
        <v>136</v>
      </c>
      <c r="B773" s="74" t="s">
        <v>2862</v>
      </c>
      <c r="C773" s="193" t="s">
        <v>3408</v>
      </c>
      <c r="D773" s="193" t="s">
        <v>3433</v>
      </c>
      <c r="E773" s="193" t="s">
        <v>1124</v>
      </c>
      <c r="F773" s="51" t="s">
        <v>278</v>
      </c>
      <c r="G773" s="155">
        <v>1997</v>
      </c>
      <c r="H773" s="51" t="s">
        <v>3410</v>
      </c>
      <c r="I773" s="51" t="s">
        <v>3429</v>
      </c>
      <c r="J773" s="51" t="s">
        <v>3434</v>
      </c>
      <c r="K773" s="51" t="s">
        <v>178</v>
      </c>
      <c r="L773" s="227">
        <v>291.39</v>
      </c>
      <c r="M773" s="227">
        <v>5960</v>
      </c>
      <c r="N773" s="187">
        <v>17334</v>
      </c>
      <c r="O773" s="187">
        <v>53580</v>
      </c>
      <c r="P773" s="184">
        <f t="shared" si="34"/>
        <v>70914</v>
      </c>
      <c r="Q773" s="203"/>
      <c r="R773" s="201"/>
      <c r="S773" s="44" t="s">
        <v>1214</v>
      </c>
      <c r="T773" s="50" t="s">
        <v>782</v>
      </c>
      <c r="U773" s="44" t="s">
        <v>3435</v>
      </c>
    </row>
    <row r="774" spans="1:21" s="142" customFormat="1" ht="17.100000000000001" customHeight="1">
      <c r="A774" s="94">
        <v>137</v>
      </c>
      <c r="B774" s="74" t="s">
        <v>2862</v>
      </c>
      <c r="C774" s="193" t="s">
        <v>3408</v>
      </c>
      <c r="D774" s="193" t="s">
        <v>3436</v>
      </c>
      <c r="E774" s="193" t="s">
        <v>90</v>
      </c>
      <c r="F774" s="51" t="s">
        <v>278</v>
      </c>
      <c r="G774" s="155">
        <v>1999</v>
      </c>
      <c r="H774" s="51" t="s">
        <v>3410</v>
      </c>
      <c r="I774" s="51" t="s">
        <v>3437</v>
      </c>
      <c r="J774" s="51" t="s">
        <v>3438</v>
      </c>
      <c r="K774" s="51" t="s">
        <v>94</v>
      </c>
      <c r="L774" s="227">
        <v>0</v>
      </c>
      <c r="M774" s="227">
        <v>7969</v>
      </c>
      <c r="N774" s="187">
        <v>0</v>
      </c>
      <c r="O774" s="187">
        <v>39759</v>
      </c>
      <c r="P774" s="184">
        <f t="shared" si="34"/>
        <v>39759</v>
      </c>
      <c r="Q774" s="203"/>
      <c r="R774" s="201"/>
      <c r="S774" s="50" t="s">
        <v>374</v>
      </c>
      <c r="T774" s="50" t="s">
        <v>782</v>
      </c>
      <c r="U774" s="44" t="s">
        <v>3413</v>
      </c>
    </row>
    <row r="775" spans="1:21" s="142" customFormat="1" ht="17.100000000000001" customHeight="1">
      <c r="A775" s="94">
        <v>138</v>
      </c>
      <c r="B775" s="74" t="s">
        <v>2862</v>
      </c>
      <c r="C775" s="193" t="s">
        <v>3408</v>
      </c>
      <c r="D775" s="193" t="s">
        <v>3439</v>
      </c>
      <c r="E775" s="193" t="s">
        <v>1124</v>
      </c>
      <c r="F775" s="51" t="s">
        <v>278</v>
      </c>
      <c r="G775" s="155">
        <v>1995</v>
      </c>
      <c r="H775" s="51" t="s">
        <v>3410</v>
      </c>
      <c r="I775" s="51" t="s">
        <v>3437</v>
      </c>
      <c r="J775" s="51" t="s">
        <v>3440</v>
      </c>
      <c r="K775" s="51" t="s">
        <v>178</v>
      </c>
      <c r="L775" s="227">
        <v>0</v>
      </c>
      <c r="M775" s="227">
        <v>7057</v>
      </c>
      <c r="N775" s="187">
        <v>0</v>
      </c>
      <c r="O775" s="187">
        <v>36908</v>
      </c>
      <c r="P775" s="184">
        <f t="shared" si="34"/>
        <v>36908</v>
      </c>
      <c r="Q775" s="203"/>
      <c r="R775" s="201"/>
      <c r="S775" s="44" t="s">
        <v>2886</v>
      </c>
      <c r="T775" s="44" t="s">
        <v>3441</v>
      </c>
      <c r="U775" s="44" t="s">
        <v>3442</v>
      </c>
    </row>
    <row r="776" spans="1:21" s="142" customFormat="1" ht="17.100000000000001" customHeight="1">
      <c r="A776" s="94">
        <v>139</v>
      </c>
      <c r="B776" s="74" t="s">
        <v>2862</v>
      </c>
      <c r="C776" s="193" t="s">
        <v>3408</v>
      </c>
      <c r="D776" s="193" t="s">
        <v>3443</v>
      </c>
      <c r="E776" s="193" t="s">
        <v>1124</v>
      </c>
      <c r="F776" s="51" t="s">
        <v>278</v>
      </c>
      <c r="G776" s="155">
        <v>1995</v>
      </c>
      <c r="H776" s="51" t="s">
        <v>3410</v>
      </c>
      <c r="I776" s="51" t="s">
        <v>3444</v>
      </c>
      <c r="J776" s="51" t="s">
        <v>3445</v>
      </c>
      <c r="K776" s="51" t="s">
        <v>178</v>
      </c>
      <c r="L776" s="227">
        <v>0</v>
      </c>
      <c r="M776" s="227">
        <v>7850</v>
      </c>
      <c r="N776" s="187">
        <v>0</v>
      </c>
      <c r="O776" s="187">
        <v>73982</v>
      </c>
      <c r="P776" s="184">
        <f t="shared" si="34"/>
        <v>73982</v>
      </c>
      <c r="Q776" s="203"/>
      <c r="R776" s="201"/>
      <c r="S776" s="44" t="s">
        <v>1214</v>
      </c>
      <c r="T776" s="44" t="s">
        <v>3446</v>
      </c>
      <c r="U776" s="44" t="s">
        <v>3447</v>
      </c>
    </row>
    <row r="777" spans="1:21" s="142" customFormat="1" ht="17.100000000000001" customHeight="1">
      <c r="A777" s="94">
        <v>140</v>
      </c>
      <c r="B777" s="74" t="s">
        <v>2862</v>
      </c>
      <c r="C777" s="193" t="s">
        <v>3408</v>
      </c>
      <c r="D777" s="51" t="s">
        <v>3448</v>
      </c>
      <c r="E777" s="51" t="s">
        <v>1124</v>
      </c>
      <c r="F777" s="51" t="s">
        <v>278</v>
      </c>
      <c r="G777" s="155">
        <v>2015</v>
      </c>
      <c r="H777" s="51" t="s">
        <v>3410</v>
      </c>
      <c r="I777" s="51" t="s">
        <v>3449</v>
      </c>
      <c r="J777" s="51" t="s">
        <v>3450</v>
      </c>
      <c r="K777" s="51" t="s">
        <v>343</v>
      </c>
      <c r="L777" s="227">
        <v>98.5</v>
      </c>
      <c r="M777" s="227">
        <v>27601</v>
      </c>
      <c r="N777" s="187">
        <v>0</v>
      </c>
      <c r="O777" s="187">
        <v>0</v>
      </c>
      <c r="P777" s="184">
        <f t="shared" si="34"/>
        <v>0</v>
      </c>
      <c r="Q777" s="203" t="s">
        <v>2877</v>
      </c>
      <c r="R777" s="204" t="s">
        <v>3451</v>
      </c>
      <c r="S777" s="193"/>
      <c r="T777" s="193"/>
      <c r="U777" s="125"/>
    </row>
    <row r="778" spans="1:21" s="142" customFormat="1" ht="17.100000000000001" customHeight="1">
      <c r="A778" s="94">
        <v>141</v>
      </c>
      <c r="B778" s="74" t="s">
        <v>2862</v>
      </c>
      <c r="C778" s="193" t="s">
        <v>3452</v>
      </c>
      <c r="D778" s="193" t="s">
        <v>3453</v>
      </c>
      <c r="E778" s="193" t="s">
        <v>90</v>
      </c>
      <c r="F778" s="51" t="s">
        <v>278</v>
      </c>
      <c r="G778" s="155">
        <v>1999</v>
      </c>
      <c r="H778" s="51" t="s">
        <v>3454</v>
      </c>
      <c r="I778" s="51" t="s">
        <v>3455</v>
      </c>
      <c r="J778" s="51" t="s">
        <v>3456</v>
      </c>
      <c r="K778" s="51" t="s">
        <v>94</v>
      </c>
      <c r="L778" s="227">
        <v>658.04</v>
      </c>
      <c r="M778" s="227">
        <v>9488</v>
      </c>
      <c r="N778" s="187">
        <v>96888</v>
      </c>
      <c r="O778" s="187">
        <v>148013</v>
      </c>
      <c r="P778" s="184">
        <f t="shared" si="34"/>
        <v>244901</v>
      </c>
      <c r="Q778" s="203"/>
      <c r="R778" s="201"/>
      <c r="S778" s="94" t="s">
        <v>1149</v>
      </c>
      <c r="T778" s="50" t="s">
        <v>782</v>
      </c>
      <c r="U778" s="94" t="s">
        <v>3457</v>
      </c>
    </row>
    <row r="779" spans="1:21" s="142" customFormat="1" ht="17.100000000000001" customHeight="1">
      <c r="A779" s="94">
        <v>142</v>
      </c>
      <c r="B779" s="74" t="s">
        <v>2862</v>
      </c>
      <c r="C779" s="193" t="s">
        <v>3452</v>
      </c>
      <c r="D779" s="193" t="s">
        <v>3458</v>
      </c>
      <c r="E779" s="193" t="s">
        <v>1124</v>
      </c>
      <c r="F779" s="51" t="s">
        <v>278</v>
      </c>
      <c r="G779" s="155">
        <v>1999</v>
      </c>
      <c r="H779" s="51" t="s">
        <v>3454</v>
      </c>
      <c r="I779" s="51" t="s">
        <v>3459</v>
      </c>
      <c r="J779" s="51" t="s">
        <v>3460</v>
      </c>
      <c r="K779" s="51" t="s">
        <v>94</v>
      </c>
      <c r="L779" s="227">
        <v>869</v>
      </c>
      <c r="M779" s="227">
        <v>10525</v>
      </c>
      <c r="N779" s="187">
        <v>271171</v>
      </c>
      <c r="O779" s="187">
        <v>192013</v>
      </c>
      <c r="P779" s="184">
        <f t="shared" si="34"/>
        <v>463184</v>
      </c>
      <c r="Q779" s="203"/>
      <c r="R779" s="201"/>
      <c r="S779" s="94" t="s">
        <v>1149</v>
      </c>
      <c r="T779" s="50" t="s">
        <v>782</v>
      </c>
      <c r="U779" s="94" t="s">
        <v>3457</v>
      </c>
    </row>
    <row r="780" spans="1:21" s="142" customFormat="1" ht="17.100000000000001" customHeight="1">
      <c r="A780" s="94">
        <v>143</v>
      </c>
      <c r="B780" s="74" t="s">
        <v>2862</v>
      </c>
      <c r="C780" s="193" t="s">
        <v>3452</v>
      </c>
      <c r="D780" s="193" t="s">
        <v>3461</v>
      </c>
      <c r="E780" s="193" t="s">
        <v>90</v>
      </c>
      <c r="F780" s="51" t="s">
        <v>278</v>
      </c>
      <c r="G780" s="155">
        <v>2012</v>
      </c>
      <c r="H780" s="51" t="s">
        <v>3454</v>
      </c>
      <c r="I780" s="51" t="s">
        <v>3462</v>
      </c>
      <c r="J780" s="51" t="s">
        <v>3463</v>
      </c>
      <c r="K780" s="51" t="s">
        <v>94</v>
      </c>
      <c r="L780" s="227">
        <v>1893</v>
      </c>
      <c r="M780" s="227">
        <v>15747</v>
      </c>
      <c r="N780" s="187">
        <v>851204</v>
      </c>
      <c r="O780" s="187">
        <v>614157</v>
      </c>
      <c r="P780" s="184">
        <f t="shared" si="34"/>
        <v>1465361</v>
      </c>
      <c r="Q780" s="203"/>
      <c r="R780" s="201"/>
      <c r="S780" s="50" t="s">
        <v>374</v>
      </c>
      <c r="T780" s="94" t="s">
        <v>3464</v>
      </c>
      <c r="U780" s="94" t="s">
        <v>3465</v>
      </c>
    </row>
    <row r="781" spans="1:21" s="142" customFormat="1" ht="17.100000000000001" customHeight="1">
      <c r="A781" s="94">
        <v>144</v>
      </c>
      <c r="B781" s="74" t="s">
        <v>2862</v>
      </c>
      <c r="C781" s="193" t="s">
        <v>3452</v>
      </c>
      <c r="D781" s="193" t="s">
        <v>3466</v>
      </c>
      <c r="E781" s="193" t="s">
        <v>90</v>
      </c>
      <c r="F781" s="51" t="s">
        <v>278</v>
      </c>
      <c r="G781" s="155">
        <v>1994</v>
      </c>
      <c r="H781" s="51" t="s">
        <v>3454</v>
      </c>
      <c r="I781" s="51" t="s">
        <v>3467</v>
      </c>
      <c r="J781" s="51" t="s">
        <v>3468</v>
      </c>
      <c r="K781" s="51" t="s">
        <v>343</v>
      </c>
      <c r="L781" s="227">
        <v>1042</v>
      </c>
      <c r="M781" s="227">
        <v>6010</v>
      </c>
      <c r="N781" s="187">
        <v>331343</v>
      </c>
      <c r="O781" s="187">
        <v>131852</v>
      </c>
      <c r="P781" s="184">
        <f t="shared" si="34"/>
        <v>463195</v>
      </c>
      <c r="Q781" s="203"/>
      <c r="R781" s="201"/>
      <c r="S781" s="94" t="s">
        <v>1149</v>
      </c>
      <c r="T781" s="94" t="s">
        <v>3469</v>
      </c>
      <c r="U781" s="94" t="s">
        <v>3470</v>
      </c>
    </row>
    <row r="782" spans="1:21" s="142" customFormat="1" ht="17.100000000000001" customHeight="1">
      <c r="A782" s="94">
        <v>145</v>
      </c>
      <c r="B782" s="74" t="s">
        <v>2862</v>
      </c>
      <c r="C782" s="193" t="s">
        <v>3452</v>
      </c>
      <c r="D782" s="193" t="s">
        <v>3471</v>
      </c>
      <c r="E782" s="193" t="s">
        <v>90</v>
      </c>
      <c r="F782" s="51" t="s">
        <v>278</v>
      </c>
      <c r="G782" s="155">
        <v>1995</v>
      </c>
      <c r="H782" s="51" t="s">
        <v>3454</v>
      </c>
      <c r="I782" s="51" t="s">
        <v>3472</v>
      </c>
      <c r="J782" s="51" t="s">
        <v>3473</v>
      </c>
      <c r="K782" s="51" t="s">
        <v>343</v>
      </c>
      <c r="L782" s="227">
        <v>1477</v>
      </c>
      <c r="M782" s="227">
        <v>9625</v>
      </c>
      <c r="N782" s="187">
        <v>310901</v>
      </c>
      <c r="O782" s="187">
        <v>60753</v>
      </c>
      <c r="P782" s="184">
        <f t="shared" si="34"/>
        <v>371654</v>
      </c>
      <c r="Q782" s="203"/>
      <c r="R782" s="201"/>
      <c r="S782" s="94" t="s">
        <v>3027</v>
      </c>
      <c r="T782" s="50" t="s">
        <v>782</v>
      </c>
      <c r="U782" s="94" t="s">
        <v>3474</v>
      </c>
    </row>
    <row r="783" spans="1:21" s="142" customFormat="1" ht="17.100000000000001" customHeight="1">
      <c r="A783" s="94">
        <v>146</v>
      </c>
      <c r="B783" s="74" t="s">
        <v>2862</v>
      </c>
      <c r="C783" s="193" t="s">
        <v>3452</v>
      </c>
      <c r="D783" s="193" t="s">
        <v>3475</v>
      </c>
      <c r="E783" s="193" t="s">
        <v>90</v>
      </c>
      <c r="F783" s="51" t="s">
        <v>278</v>
      </c>
      <c r="G783" s="155">
        <v>1994</v>
      </c>
      <c r="H783" s="51" t="s">
        <v>3454</v>
      </c>
      <c r="I783" s="51" t="s">
        <v>3476</v>
      </c>
      <c r="J783" s="51" t="s">
        <v>3477</v>
      </c>
      <c r="K783" s="51" t="s">
        <v>94</v>
      </c>
      <c r="L783" s="227">
        <v>726</v>
      </c>
      <c r="M783" s="227">
        <v>4149</v>
      </c>
      <c r="N783" s="187">
        <v>143663</v>
      </c>
      <c r="O783" s="187">
        <v>66616</v>
      </c>
      <c r="P783" s="184">
        <f t="shared" si="34"/>
        <v>210279</v>
      </c>
      <c r="Q783" s="203"/>
      <c r="R783" s="201"/>
      <c r="S783" s="94" t="s">
        <v>1149</v>
      </c>
      <c r="T783" s="50" t="s">
        <v>782</v>
      </c>
      <c r="U783" s="94" t="s">
        <v>3478</v>
      </c>
    </row>
    <row r="784" spans="1:21" s="142" customFormat="1" ht="17.100000000000001" customHeight="1">
      <c r="A784" s="94">
        <v>147</v>
      </c>
      <c r="B784" s="74" t="s">
        <v>2862</v>
      </c>
      <c r="C784" s="193" t="s">
        <v>3452</v>
      </c>
      <c r="D784" s="193" t="s">
        <v>3479</v>
      </c>
      <c r="E784" s="193" t="s">
        <v>1124</v>
      </c>
      <c r="F784" s="51" t="s">
        <v>278</v>
      </c>
      <c r="G784" s="155">
        <v>2000</v>
      </c>
      <c r="H784" s="51" t="s">
        <v>3454</v>
      </c>
      <c r="I784" s="51" t="s">
        <v>3476</v>
      </c>
      <c r="J784" s="51" t="s">
        <v>3480</v>
      </c>
      <c r="K784" s="51" t="s">
        <v>94</v>
      </c>
      <c r="L784" s="227">
        <v>938</v>
      </c>
      <c r="M784" s="227">
        <v>10004</v>
      </c>
      <c r="N784" s="187">
        <v>242306</v>
      </c>
      <c r="O784" s="187">
        <v>103815</v>
      </c>
      <c r="P784" s="184">
        <f t="shared" si="34"/>
        <v>346121</v>
      </c>
      <c r="Q784" s="203"/>
      <c r="R784" s="201"/>
      <c r="S784" s="94" t="s">
        <v>1149</v>
      </c>
      <c r="T784" s="50" t="s">
        <v>782</v>
      </c>
      <c r="U784" s="94" t="s">
        <v>3481</v>
      </c>
    </row>
    <row r="785" spans="1:21" s="142" customFormat="1" ht="17.100000000000001" customHeight="1">
      <c r="A785" s="94">
        <v>148</v>
      </c>
      <c r="B785" s="74" t="s">
        <v>2862</v>
      </c>
      <c r="C785" s="193" t="s">
        <v>3452</v>
      </c>
      <c r="D785" s="193" t="s">
        <v>3482</v>
      </c>
      <c r="E785" s="193" t="s">
        <v>1124</v>
      </c>
      <c r="F785" s="51" t="s">
        <v>278</v>
      </c>
      <c r="G785" s="155">
        <v>2018</v>
      </c>
      <c r="H785" s="51" t="s">
        <v>3454</v>
      </c>
      <c r="I785" s="51" t="s">
        <v>3483</v>
      </c>
      <c r="J785" s="51" t="s">
        <v>3484</v>
      </c>
      <c r="K785" s="51" t="s">
        <v>94</v>
      </c>
      <c r="L785" s="227">
        <v>1285</v>
      </c>
      <c r="M785" s="227">
        <v>8698</v>
      </c>
      <c r="N785" s="187">
        <v>594243</v>
      </c>
      <c r="O785" s="187">
        <v>159837</v>
      </c>
      <c r="P785" s="184">
        <f t="shared" si="34"/>
        <v>754080</v>
      </c>
      <c r="Q785" s="203"/>
      <c r="R785" s="201"/>
      <c r="S785" s="94" t="s">
        <v>2886</v>
      </c>
      <c r="T785" s="94" t="s">
        <v>3485</v>
      </c>
      <c r="U785" s="94" t="s">
        <v>3486</v>
      </c>
    </row>
    <row r="786" spans="1:21" s="142" customFormat="1" ht="17.100000000000001" customHeight="1">
      <c r="A786" s="94">
        <v>149</v>
      </c>
      <c r="B786" s="74" t="s">
        <v>2862</v>
      </c>
      <c r="C786" s="193" t="s">
        <v>3452</v>
      </c>
      <c r="D786" s="193" t="s">
        <v>3487</v>
      </c>
      <c r="E786" s="193" t="s">
        <v>90</v>
      </c>
      <c r="F786" s="51" t="s">
        <v>278</v>
      </c>
      <c r="G786" s="155">
        <v>2015</v>
      </c>
      <c r="H786" s="51" t="s">
        <v>3454</v>
      </c>
      <c r="I786" s="51" t="s">
        <v>3459</v>
      </c>
      <c r="J786" s="51" t="s">
        <v>3488</v>
      </c>
      <c r="K786" s="51" t="s">
        <v>94</v>
      </c>
      <c r="L786" s="227">
        <v>1679</v>
      </c>
      <c r="M786" s="227">
        <v>9467</v>
      </c>
      <c r="N786" s="187">
        <v>956083</v>
      </c>
      <c r="O786" s="187">
        <v>430749</v>
      </c>
      <c r="P786" s="184">
        <f t="shared" si="34"/>
        <v>1386832</v>
      </c>
      <c r="Q786" s="203"/>
      <c r="R786" s="201"/>
      <c r="S786" s="94" t="s">
        <v>2886</v>
      </c>
      <c r="T786" s="50" t="s">
        <v>782</v>
      </c>
      <c r="U786" s="94" t="s">
        <v>3489</v>
      </c>
    </row>
    <row r="787" spans="1:21" s="142" customFormat="1" ht="17.100000000000001" customHeight="1">
      <c r="A787" s="94">
        <v>150</v>
      </c>
      <c r="B787" s="74" t="s">
        <v>2862</v>
      </c>
      <c r="C787" s="193" t="s">
        <v>3452</v>
      </c>
      <c r="D787" s="193" t="s">
        <v>3490</v>
      </c>
      <c r="E787" s="193" t="s">
        <v>90</v>
      </c>
      <c r="F787" s="51" t="s">
        <v>278</v>
      </c>
      <c r="G787" s="155">
        <v>2015</v>
      </c>
      <c r="H787" s="51" t="s">
        <v>3454</v>
      </c>
      <c r="I787" s="51" t="s">
        <v>3459</v>
      </c>
      <c r="J787" s="51" t="s">
        <v>3491</v>
      </c>
      <c r="K787" s="51" t="s">
        <v>94</v>
      </c>
      <c r="L787" s="227">
        <v>1564</v>
      </c>
      <c r="M787" s="227">
        <v>6680</v>
      </c>
      <c r="N787" s="187">
        <v>896976</v>
      </c>
      <c r="O787" s="187">
        <v>166533</v>
      </c>
      <c r="P787" s="184">
        <f t="shared" si="34"/>
        <v>1063509</v>
      </c>
      <c r="Q787" s="203" t="s">
        <v>2886</v>
      </c>
      <c r="R787" s="201" t="s">
        <v>3492</v>
      </c>
      <c r="S787" s="94"/>
      <c r="T787" s="94"/>
      <c r="U787" s="94"/>
    </row>
    <row r="788" spans="1:21" s="142" customFormat="1" ht="17.100000000000001" customHeight="1">
      <c r="A788" s="94">
        <v>151</v>
      </c>
      <c r="B788" s="74" t="s">
        <v>2862</v>
      </c>
      <c r="C788" s="193" t="s">
        <v>3452</v>
      </c>
      <c r="D788" s="193" t="s">
        <v>3493</v>
      </c>
      <c r="E788" s="193" t="s">
        <v>90</v>
      </c>
      <c r="F788" s="51" t="s">
        <v>278</v>
      </c>
      <c r="G788" s="155">
        <v>2007</v>
      </c>
      <c r="H788" s="72" t="s">
        <v>3494</v>
      </c>
      <c r="I788" s="72" t="s">
        <v>3495</v>
      </c>
      <c r="J788" s="72" t="s">
        <v>3496</v>
      </c>
      <c r="K788" s="51" t="s">
        <v>343</v>
      </c>
      <c r="L788" s="227">
        <v>0</v>
      </c>
      <c r="M788" s="227">
        <v>0</v>
      </c>
      <c r="N788" s="187">
        <v>0</v>
      </c>
      <c r="O788" s="187">
        <v>2074337</v>
      </c>
      <c r="P788" s="184">
        <f t="shared" si="34"/>
        <v>2074337</v>
      </c>
      <c r="Q788" s="203" t="s">
        <v>2877</v>
      </c>
      <c r="R788" s="201" t="s">
        <v>3497</v>
      </c>
      <c r="S788" s="94"/>
      <c r="T788" s="94"/>
      <c r="U788" s="94"/>
    </row>
    <row r="789" spans="1:21" s="142" customFormat="1" ht="17.100000000000001" customHeight="1">
      <c r="A789" s="94">
        <v>152</v>
      </c>
      <c r="B789" s="74" t="s">
        <v>2862</v>
      </c>
      <c r="C789" s="193" t="s">
        <v>3498</v>
      </c>
      <c r="D789" s="193" t="s">
        <v>3499</v>
      </c>
      <c r="E789" s="193" t="s">
        <v>1124</v>
      </c>
      <c r="F789" s="51" t="s">
        <v>48</v>
      </c>
      <c r="G789" s="155">
        <v>2013</v>
      </c>
      <c r="H789" s="51" t="s">
        <v>3500</v>
      </c>
      <c r="I789" s="51" t="s">
        <v>3501</v>
      </c>
      <c r="J789" s="51" t="s">
        <v>3502</v>
      </c>
      <c r="K789" s="51" t="s">
        <v>94</v>
      </c>
      <c r="L789" s="227">
        <v>759</v>
      </c>
      <c r="M789" s="227">
        <v>10192</v>
      </c>
      <c r="N789" s="187">
        <v>112727</v>
      </c>
      <c r="O789" s="187">
        <v>142688</v>
      </c>
      <c r="P789" s="184">
        <f t="shared" si="34"/>
        <v>255415</v>
      </c>
      <c r="Q789" s="203"/>
      <c r="R789" s="201"/>
      <c r="S789" s="50" t="s">
        <v>374</v>
      </c>
      <c r="T789" s="50" t="s">
        <v>782</v>
      </c>
      <c r="U789" s="44" t="s">
        <v>3503</v>
      </c>
    </row>
    <row r="790" spans="1:21" s="142" customFormat="1" ht="17.100000000000001" customHeight="1">
      <c r="A790" s="94">
        <v>153</v>
      </c>
      <c r="B790" s="74" t="s">
        <v>2862</v>
      </c>
      <c r="C790" s="94" t="s">
        <v>3498</v>
      </c>
      <c r="D790" s="138" t="s">
        <v>1547</v>
      </c>
      <c r="E790" s="138" t="s">
        <v>90</v>
      </c>
      <c r="F790" s="138" t="s">
        <v>278</v>
      </c>
      <c r="G790" s="200">
        <v>2013</v>
      </c>
      <c r="H790" s="138" t="s">
        <v>3500</v>
      </c>
      <c r="I790" s="138" t="s">
        <v>3504</v>
      </c>
      <c r="J790" s="138" t="s">
        <v>3505</v>
      </c>
      <c r="K790" s="138" t="s">
        <v>94</v>
      </c>
      <c r="L790" s="227">
        <v>1628</v>
      </c>
      <c r="M790" s="227">
        <v>16173</v>
      </c>
      <c r="N790" s="187">
        <v>960487</v>
      </c>
      <c r="O790" s="187">
        <v>639702</v>
      </c>
      <c r="P790" s="184">
        <f t="shared" si="34"/>
        <v>1600189</v>
      </c>
      <c r="Q790" s="203" t="s">
        <v>49</v>
      </c>
      <c r="R790" s="204" t="s">
        <v>3506</v>
      </c>
      <c r="S790" s="193"/>
      <c r="T790" s="193"/>
      <c r="U790" s="125"/>
    </row>
    <row r="791" spans="1:21" s="142" customFormat="1" ht="17.100000000000001" customHeight="1">
      <c r="A791" s="94">
        <v>154</v>
      </c>
      <c r="B791" s="74" t="s">
        <v>2862</v>
      </c>
      <c r="C791" s="193" t="s">
        <v>3507</v>
      </c>
      <c r="D791" s="193" t="s">
        <v>3508</v>
      </c>
      <c r="E791" s="193" t="s">
        <v>1124</v>
      </c>
      <c r="F791" s="51" t="s">
        <v>48</v>
      </c>
      <c r="G791" s="155">
        <v>1993</v>
      </c>
      <c r="H791" s="51" t="s">
        <v>3509</v>
      </c>
      <c r="I791" s="51" t="s">
        <v>3510</v>
      </c>
      <c r="J791" s="51" t="s">
        <v>3511</v>
      </c>
      <c r="K791" s="51" t="s">
        <v>94</v>
      </c>
      <c r="L791" s="227">
        <v>247.93</v>
      </c>
      <c r="M791" s="227">
        <v>7336</v>
      </c>
      <c r="N791" s="187">
        <v>5967</v>
      </c>
      <c r="O791" s="187">
        <v>35140</v>
      </c>
      <c r="P791" s="184">
        <f t="shared" si="34"/>
        <v>41107</v>
      </c>
      <c r="Q791" s="203"/>
      <c r="R791" s="201"/>
      <c r="S791" s="50" t="s">
        <v>374</v>
      </c>
      <c r="T791" s="50" t="s">
        <v>782</v>
      </c>
      <c r="U791" s="44" t="s">
        <v>3512</v>
      </c>
    </row>
    <row r="792" spans="1:21" s="142" customFormat="1" ht="17.100000000000001" customHeight="1">
      <c r="A792" s="94">
        <v>155</v>
      </c>
      <c r="B792" s="74" t="s">
        <v>2862</v>
      </c>
      <c r="C792" s="94" t="s">
        <v>3507</v>
      </c>
      <c r="D792" s="138" t="s">
        <v>3513</v>
      </c>
      <c r="E792" s="138" t="s">
        <v>90</v>
      </c>
      <c r="F792" s="138" t="s">
        <v>1831</v>
      </c>
      <c r="G792" s="200">
        <v>2017</v>
      </c>
      <c r="H792" s="138" t="s">
        <v>3509</v>
      </c>
      <c r="I792" s="138" t="s">
        <v>3514</v>
      </c>
      <c r="J792" s="138" t="s">
        <v>3515</v>
      </c>
      <c r="K792" s="138" t="s">
        <v>94</v>
      </c>
      <c r="L792" s="227">
        <v>3614.2</v>
      </c>
      <c r="M792" s="227">
        <v>31848</v>
      </c>
      <c r="N792" s="187">
        <v>1410866</v>
      </c>
      <c r="O792" s="187">
        <v>1325230</v>
      </c>
      <c r="P792" s="184">
        <f t="shared" si="34"/>
        <v>2736096</v>
      </c>
      <c r="Q792" s="198" t="s">
        <v>2868</v>
      </c>
      <c r="R792" s="202" t="s">
        <v>3516</v>
      </c>
      <c r="S792" s="195"/>
      <c r="T792" s="195"/>
      <c r="U792" s="196"/>
    </row>
    <row r="793" spans="1:21" s="142" customFormat="1" ht="17.100000000000001" customHeight="1">
      <c r="A793" s="94">
        <v>156</v>
      </c>
      <c r="B793" s="74" t="s">
        <v>2862</v>
      </c>
      <c r="C793" s="193" t="s">
        <v>3517</v>
      </c>
      <c r="D793" s="193" t="s">
        <v>3518</v>
      </c>
      <c r="E793" s="193" t="s">
        <v>90</v>
      </c>
      <c r="F793" s="51" t="s">
        <v>48</v>
      </c>
      <c r="G793" s="155">
        <v>1999</v>
      </c>
      <c r="H793" s="51" t="s">
        <v>3519</v>
      </c>
      <c r="I793" s="51" t="s">
        <v>3520</v>
      </c>
      <c r="J793" s="51" t="s">
        <v>3521</v>
      </c>
      <c r="K793" s="51" t="s">
        <v>94</v>
      </c>
      <c r="L793" s="227">
        <v>2595.1</v>
      </c>
      <c r="M793" s="227">
        <v>8528</v>
      </c>
      <c r="N793" s="187">
        <v>1114125</v>
      </c>
      <c r="O793" s="187">
        <v>688210</v>
      </c>
      <c r="P793" s="184">
        <f t="shared" si="34"/>
        <v>1802335</v>
      </c>
      <c r="Q793" s="203" t="s">
        <v>49</v>
      </c>
      <c r="R793" s="201" t="s">
        <v>3522</v>
      </c>
      <c r="S793" s="44"/>
      <c r="T793" s="44"/>
      <c r="U793" s="44"/>
    </row>
    <row r="794" spans="1:21" s="142" customFormat="1" ht="17.100000000000001" customHeight="1">
      <c r="A794" s="94">
        <v>157</v>
      </c>
      <c r="B794" s="74" t="s">
        <v>2862</v>
      </c>
      <c r="C794" s="44" t="s">
        <v>3517</v>
      </c>
      <c r="D794" s="51" t="s">
        <v>3523</v>
      </c>
      <c r="E794" s="51" t="s">
        <v>1124</v>
      </c>
      <c r="F794" s="51" t="s">
        <v>278</v>
      </c>
      <c r="G794" s="155">
        <v>1997</v>
      </c>
      <c r="H794" s="51" t="s">
        <v>3519</v>
      </c>
      <c r="I794" s="51" t="s">
        <v>3524</v>
      </c>
      <c r="J794" s="51" t="s">
        <v>3525</v>
      </c>
      <c r="K794" s="51" t="s">
        <v>94</v>
      </c>
      <c r="L794" s="227">
        <v>1263.5999999999999</v>
      </c>
      <c r="M794" s="227">
        <v>10640</v>
      </c>
      <c r="N794" s="187">
        <v>458908</v>
      </c>
      <c r="O794" s="187">
        <v>1062641</v>
      </c>
      <c r="P794" s="184">
        <f t="shared" si="34"/>
        <v>1521549</v>
      </c>
      <c r="Q794" s="203"/>
      <c r="R794" s="204"/>
      <c r="S794" s="193" t="s">
        <v>358</v>
      </c>
      <c r="T794" s="50" t="s">
        <v>782</v>
      </c>
      <c r="U794" s="125" t="s">
        <v>3526</v>
      </c>
    </row>
    <row r="795" spans="1:21" s="142" customFormat="1" ht="17.100000000000001" customHeight="1">
      <c r="A795" s="94">
        <v>158</v>
      </c>
      <c r="B795" s="74" t="s">
        <v>2862</v>
      </c>
      <c r="C795" s="44" t="s">
        <v>3517</v>
      </c>
      <c r="D795" s="51" t="s">
        <v>3527</v>
      </c>
      <c r="E795" s="51" t="s">
        <v>1124</v>
      </c>
      <c r="F795" s="51" t="s">
        <v>278</v>
      </c>
      <c r="G795" s="155">
        <v>1999</v>
      </c>
      <c r="H795" s="51" t="s">
        <v>3519</v>
      </c>
      <c r="I795" s="51" t="s">
        <v>3524</v>
      </c>
      <c r="J795" s="51" t="s">
        <v>3528</v>
      </c>
      <c r="K795" s="51" t="s">
        <v>94</v>
      </c>
      <c r="L795" s="227">
        <v>0</v>
      </c>
      <c r="M795" s="227">
        <v>4778</v>
      </c>
      <c r="N795" s="187">
        <v>0</v>
      </c>
      <c r="O795" s="187">
        <v>18732</v>
      </c>
      <c r="P795" s="184">
        <f t="shared" si="34"/>
        <v>18732</v>
      </c>
      <c r="Q795" s="203"/>
      <c r="R795" s="203"/>
      <c r="S795" s="175" t="s">
        <v>257</v>
      </c>
      <c r="T795" s="193" t="s">
        <v>3524</v>
      </c>
      <c r="U795" s="175" t="s">
        <v>3529</v>
      </c>
    </row>
    <row r="796" spans="1:21" s="142" customFormat="1" ht="17.100000000000001" customHeight="1">
      <c r="A796" s="94">
        <v>159</v>
      </c>
      <c r="B796" s="74" t="s">
        <v>2862</v>
      </c>
      <c r="C796" s="44" t="s">
        <v>3517</v>
      </c>
      <c r="D796" s="51" t="s">
        <v>3530</v>
      </c>
      <c r="E796" s="51" t="s">
        <v>1124</v>
      </c>
      <c r="F796" s="51" t="s">
        <v>278</v>
      </c>
      <c r="G796" s="155">
        <v>2022</v>
      </c>
      <c r="H796" s="51" t="s">
        <v>3519</v>
      </c>
      <c r="I796" s="51" t="s">
        <v>3531</v>
      </c>
      <c r="J796" s="51" t="s">
        <v>3532</v>
      </c>
      <c r="K796" s="51" t="s">
        <v>343</v>
      </c>
      <c r="L796" s="227">
        <v>703.77</v>
      </c>
      <c r="M796" s="227">
        <v>12018</v>
      </c>
      <c r="N796" s="187">
        <v>159136</v>
      </c>
      <c r="O796" s="187">
        <v>1011690</v>
      </c>
      <c r="P796" s="184">
        <f t="shared" si="34"/>
        <v>1170826</v>
      </c>
      <c r="Q796" s="203" t="s">
        <v>49</v>
      </c>
      <c r="R796" s="203" t="s">
        <v>3533</v>
      </c>
      <c r="S796" s="175"/>
      <c r="T796" s="175"/>
      <c r="U796" s="175"/>
    </row>
    <row r="797" spans="1:21" s="142" customFormat="1" ht="17.100000000000001" customHeight="1">
      <c r="A797" s="94">
        <v>160</v>
      </c>
      <c r="B797" s="74" t="s">
        <v>2862</v>
      </c>
      <c r="C797" s="145" t="s">
        <v>3534</v>
      </c>
      <c r="D797" s="145" t="s">
        <v>3535</v>
      </c>
      <c r="E797" s="145" t="s">
        <v>90</v>
      </c>
      <c r="F797" s="72" t="s">
        <v>278</v>
      </c>
      <c r="G797" s="183">
        <v>2000</v>
      </c>
      <c r="H797" s="72" t="s">
        <v>3536</v>
      </c>
      <c r="I797" s="72" t="s">
        <v>3537</v>
      </c>
      <c r="J797" s="72" t="s">
        <v>3538</v>
      </c>
      <c r="K797" s="72" t="s">
        <v>94</v>
      </c>
      <c r="L797" s="227">
        <v>1530</v>
      </c>
      <c r="M797" s="227">
        <v>15340</v>
      </c>
      <c r="N797" s="187">
        <v>298413</v>
      </c>
      <c r="O797" s="187">
        <v>71048</v>
      </c>
      <c r="P797" s="184">
        <f t="shared" si="34"/>
        <v>369461</v>
      </c>
      <c r="Q797" s="151"/>
      <c r="R797" s="154"/>
      <c r="S797" s="50" t="s">
        <v>257</v>
      </c>
      <c r="T797" s="50" t="s">
        <v>3539</v>
      </c>
      <c r="U797" s="50" t="s">
        <v>3540</v>
      </c>
    </row>
    <row r="798" spans="1:21" s="142" customFormat="1" ht="17.100000000000001" customHeight="1">
      <c r="A798" s="94">
        <v>161</v>
      </c>
      <c r="B798" s="74" t="s">
        <v>2862</v>
      </c>
      <c r="C798" s="145" t="s">
        <v>3534</v>
      </c>
      <c r="D798" s="145" t="s">
        <v>3541</v>
      </c>
      <c r="E798" s="145" t="s">
        <v>1124</v>
      </c>
      <c r="F798" s="72" t="s">
        <v>278</v>
      </c>
      <c r="G798" s="183">
        <v>2009</v>
      </c>
      <c r="H798" s="72" t="s">
        <v>3536</v>
      </c>
      <c r="I798" s="72" t="s">
        <v>3542</v>
      </c>
      <c r="J798" s="72" t="s">
        <v>3543</v>
      </c>
      <c r="K798" s="72" t="s">
        <v>1148</v>
      </c>
      <c r="L798" s="227">
        <v>1250.4000000000001</v>
      </c>
      <c r="M798" s="227">
        <v>10793</v>
      </c>
      <c r="N798" s="187">
        <v>1006850</v>
      </c>
      <c r="O798" s="187">
        <v>30666</v>
      </c>
      <c r="P798" s="184">
        <f t="shared" si="34"/>
        <v>1037516</v>
      </c>
      <c r="Q798" s="151" t="s">
        <v>49</v>
      </c>
      <c r="R798" s="154" t="s">
        <v>3544</v>
      </c>
      <c r="S798" s="50"/>
      <c r="T798" s="50"/>
      <c r="U798" s="50"/>
    </row>
    <row r="799" spans="1:21" s="142" customFormat="1" ht="17.100000000000001" customHeight="1">
      <c r="A799" s="94">
        <v>162</v>
      </c>
      <c r="B799" s="74" t="s">
        <v>2862</v>
      </c>
      <c r="C799" s="145" t="s">
        <v>3534</v>
      </c>
      <c r="D799" s="72" t="s">
        <v>3545</v>
      </c>
      <c r="E799" s="72" t="s">
        <v>90</v>
      </c>
      <c r="F799" s="72" t="s">
        <v>1287</v>
      </c>
      <c r="G799" s="183">
        <v>2007</v>
      </c>
      <c r="H799" s="72" t="s">
        <v>3536</v>
      </c>
      <c r="I799" s="72" t="s">
        <v>3546</v>
      </c>
      <c r="J799" s="72" t="s">
        <v>3547</v>
      </c>
      <c r="K799" s="72" t="s">
        <v>94</v>
      </c>
      <c r="L799" s="227">
        <v>2512.54</v>
      </c>
      <c r="M799" s="227">
        <v>14954</v>
      </c>
      <c r="N799" s="187">
        <v>1322472</v>
      </c>
      <c r="O799" s="187">
        <v>38117</v>
      </c>
      <c r="P799" s="184">
        <f t="shared" si="34"/>
        <v>1360589</v>
      </c>
      <c r="Q799" s="151" t="s">
        <v>2868</v>
      </c>
      <c r="R799" s="188" t="s">
        <v>3548</v>
      </c>
      <c r="S799" s="145"/>
      <c r="T799" s="145"/>
      <c r="U799" s="185"/>
    </row>
    <row r="800" spans="1:21" s="142" customFormat="1" ht="17.100000000000001" customHeight="1">
      <c r="A800" s="94">
        <v>163</v>
      </c>
      <c r="B800" s="74" t="s">
        <v>2862</v>
      </c>
      <c r="C800" s="145" t="s">
        <v>3534</v>
      </c>
      <c r="D800" s="72" t="s">
        <v>3549</v>
      </c>
      <c r="E800" s="72" t="s">
        <v>90</v>
      </c>
      <c r="F800" s="72" t="s">
        <v>1831</v>
      </c>
      <c r="G800" s="183">
        <v>2006</v>
      </c>
      <c r="H800" s="72" t="s">
        <v>3536</v>
      </c>
      <c r="I800" s="72" t="s">
        <v>3550</v>
      </c>
      <c r="J800" s="72" t="s">
        <v>3551</v>
      </c>
      <c r="K800" s="72" t="s">
        <v>94</v>
      </c>
      <c r="L800" s="227">
        <v>2179</v>
      </c>
      <c r="M800" s="227">
        <v>22533.54</v>
      </c>
      <c r="N800" s="187">
        <v>1806209</v>
      </c>
      <c r="O800" s="187">
        <v>302079</v>
      </c>
      <c r="P800" s="184">
        <f t="shared" si="34"/>
        <v>2108288</v>
      </c>
      <c r="Q800" s="151" t="s">
        <v>2868</v>
      </c>
      <c r="R800" s="151" t="s">
        <v>3552</v>
      </c>
      <c r="S800" s="153"/>
      <c r="T800" s="145"/>
      <c r="U800" s="153"/>
    </row>
    <row r="801" spans="1:21" s="142" customFormat="1" ht="17.100000000000001" customHeight="1">
      <c r="A801" s="94">
        <v>164</v>
      </c>
      <c r="B801" s="74" t="s">
        <v>2862</v>
      </c>
      <c r="C801" s="145" t="s">
        <v>3534</v>
      </c>
      <c r="D801" s="72" t="s">
        <v>3553</v>
      </c>
      <c r="E801" s="72" t="s">
        <v>90</v>
      </c>
      <c r="F801" s="72" t="s">
        <v>1831</v>
      </c>
      <c r="G801" s="183">
        <v>2014</v>
      </c>
      <c r="H801" s="72" t="s">
        <v>3536</v>
      </c>
      <c r="I801" s="72" t="s">
        <v>3554</v>
      </c>
      <c r="J801" s="72" t="s">
        <v>3555</v>
      </c>
      <c r="K801" s="72" t="s">
        <v>94</v>
      </c>
      <c r="L801" s="227">
        <v>3335.88</v>
      </c>
      <c r="M801" s="227">
        <v>17092</v>
      </c>
      <c r="N801" s="187">
        <v>66766</v>
      </c>
      <c r="O801" s="187">
        <v>316840</v>
      </c>
      <c r="P801" s="184">
        <f t="shared" si="34"/>
        <v>383606</v>
      </c>
      <c r="Q801" s="151" t="s">
        <v>2868</v>
      </c>
      <c r="R801" s="151" t="s">
        <v>3556</v>
      </c>
      <c r="S801" s="153"/>
      <c r="T801" s="145"/>
      <c r="U801" s="153"/>
    </row>
    <row r="802" spans="1:21" s="142" customFormat="1" ht="17.100000000000001" customHeight="1">
      <c r="A802" s="94">
        <v>165</v>
      </c>
      <c r="B802" s="74" t="s">
        <v>2862</v>
      </c>
      <c r="C802" s="145" t="s">
        <v>3534</v>
      </c>
      <c r="D802" s="72" t="s">
        <v>3557</v>
      </c>
      <c r="E802" s="72" t="s">
        <v>90</v>
      </c>
      <c r="F802" s="72" t="s">
        <v>1831</v>
      </c>
      <c r="G802" s="183">
        <v>2017</v>
      </c>
      <c r="H802" s="72" t="s">
        <v>3536</v>
      </c>
      <c r="I802" s="72" t="s">
        <v>3558</v>
      </c>
      <c r="J802" s="72" t="s">
        <v>3559</v>
      </c>
      <c r="K802" s="72" t="s">
        <v>94</v>
      </c>
      <c r="L802" s="227">
        <v>3545</v>
      </c>
      <c r="M802" s="227">
        <v>24579</v>
      </c>
      <c r="N802" s="187">
        <v>3786585</v>
      </c>
      <c r="O802" s="187">
        <v>478087</v>
      </c>
      <c r="P802" s="184">
        <f t="shared" si="34"/>
        <v>4264672</v>
      </c>
      <c r="Q802" s="151" t="s">
        <v>2868</v>
      </c>
      <c r="R802" s="151" t="s">
        <v>3560</v>
      </c>
      <c r="S802" s="153"/>
      <c r="T802" s="145"/>
      <c r="U802" s="153"/>
    </row>
    <row r="803" spans="1:21" s="142" customFormat="1" ht="17.100000000000001" customHeight="1">
      <c r="A803" s="94">
        <v>166</v>
      </c>
      <c r="B803" s="74" t="s">
        <v>2862</v>
      </c>
      <c r="C803" s="145" t="s">
        <v>3534</v>
      </c>
      <c r="D803" s="72" t="s">
        <v>3561</v>
      </c>
      <c r="E803" s="72" t="s">
        <v>1124</v>
      </c>
      <c r="F803" s="72" t="s">
        <v>278</v>
      </c>
      <c r="G803" s="183">
        <v>1999</v>
      </c>
      <c r="H803" s="72" t="s">
        <v>3536</v>
      </c>
      <c r="I803" s="72" t="s">
        <v>3537</v>
      </c>
      <c r="J803" s="72" t="s">
        <v>3562</v>
      </c>
      <c r="K803" s="72" t="s">
        <v>94</v>
      </c>
      <c r="L803" s="227">
        <v>1378.6</v>
      </c>
      <c r="M803" s="227">
        <v>11644</v>
      </c>
      <c r="N803" s="187">
        <v>289142</v>
      </c>
      <c r="O803" s="187">
        <v>10049</v>
      </c>
      <c r="P803" s="184">
        <f t="shared" si="34"/>
        <v>299191</v>
      </c>
      <c r="Q803" s="151"/>
      <c r="R803" s="151"/>
      <c r="S803" s="153" t="s">
        <v>1149</v>
      </c>
      <c r="T803" s="145" t="s">
        <v>160</v>
      </c>
      <c r="U803" s="153" t="s">
        <v>3563</v>
      </c>
    </row>
    <row r="804" spans="1:21" s="142" customFormat="1" ht="17.100000000000001" customHeight="1">
      <c r="A804" s="94">
        <v>167</v>
      </c>
      <c r="B804" s="74" t="s">
        <v>2862</v>
      </c>
      <c r="C804" s="145" t="s">
        <v>3534</v>
      </c>
      <c r="D804" s="50" t="s">
        <v>3564</v>
      </c>
      <c r="E804" s="50" t="s">
        <v>90</v>
      </c>
      <c r="F804" s="50" t="s">
        <v>278</v>
      </c>
      <c r="G804" s="57">
        <v>1994</v>
      </c>
      <c r="H804" s="50" t="s">
        <v>3536</v>
      </c>
      <c r="I804" s="50" t="s">
        <v>3542</v>
      </c>
      <c r="J804" s="50" t="s">
        <v>3565</v>
      </c>
      <c r="K804" s="50" t="s">
        <v>94</v>
      </c>
      <c r="L804" s="227">
        <v>0</v>
      </c>
      <c r="M804" s="227">
        <v>12769</v>
      </c>
      <c r="N804" s="187">
        <v>0</v>
      </c>
      <c r="O804" s="187">
        <v>2496</v>
      </c>
      <c r="P804" s="184">
        <f t="shared" si="34"/>
        <v>2496</v>
      </c>
      <c r="Q804" s="81"/>
      <c r="R804" s="151"/>
      <c r="S804" s="151" t="s">
        <v>2886</v>
      </c>
      <c r="T804" s="145" t="s">
        <v>160</v>
      </c>
      <c r="U804" s="151" t="s">
        <v>3393</v>
      </c>
    </row>
    <row r="805" spans="1:21" s="142" customFormat="1" ht="17.100000000000001" customHeight="1">
      <c r="A805" s="94">
        <v>168</v>
      </c>
      <c r="B805" s="74" t="s">
        <v>2862</v>
      </c>
      <c r="C805" s="44" t="s">
        <v>3566</v>
      </c>
      <c r="D805" s="44" t="s">
        <v>3567</v>
      </c>
      <c r="E805" s="50" t="s">
        <v>69</v>
      </c>
      <c r="F805" s="50" t="s">
        <v>48</v>
      </c>
      <c r="G805" s="57">
        <v>2009</v>
      </c>
      <c r="H805" s="72" t="s">
        <v>3568</v>
      </c>
      <c r="I805" s="72" t="s">
        <v>3569</v>
      </c>
      <c r="J805" s="72" t="s">
        <v>3570</v>
      </c>
      <c r="K805" s="72" t="s">
        <v>94</v>
      </c>
      <c r="L805" s="227">
        <v>1176</v>
      </c>
      <c r="M805" s="227">
        <v>13722</v>
      </c>
      <c r="N805" s="187">
        <v>129615</v>
      </c>
      <c r="O805" s="187">
        <v>36287</v>
      </c>
      <c r="P805" s="184">
        <f t="shared" si="34"/>
        <v>165902</v>
      </c>
      <c r="Q805" s="114" t="s">
        <v>2877</v>
      </c>
      <c r="R805" s="114" t="s">
        <v>3222</v>
      </c>
      <c r="S805" s="44"/>
      <c r="T805" s="44"/>
      <c r="U805" s="44"/>
    </row>
    <row r="806" spans="1:21" s="263" customFormat="1" ht="17.100000000000001" customHeight="1">
      <c r="A806" s="171">
        <v>169</v>
      </c>
      <c r="B806" s="74" t="s">
        <v>2862</v>
      </c>
      <c r="C806" s="58" t="s">
        <v>3571</v>
      </c>
      <c r="D806" s="58" t="s">
        <v>3572</v>
      </c>
      <c r="E806" s="58" t="s">
        <v>90</v>
      </c>
      <c r="F806" s="114" t="s">
        <v>48</v>
      </c>
      <c r="G806" s="65">
        <v>1999</v>
      </c>
      <c r="H806" s="114" t="s">
        <v>3573</v>
      </c>
      <c r="I806" s="114" t="s">
        <v>3574</v>
      </c>
      <c r="J806" s="114" t="s">
        <v>3575</v>
      </c>
      <c r="K806" s="114" t="s">
        <v>94</v>
      </c>
      <c r="L806" s="264">
        <v>1641.6</v>
      </c>
      <c r="M806" s="264">
        <v>12819</v>
      </c>
      <c r="N806" s="477">
        <v>1375160</v>
      </c>
      <c r="O806" s="477">
        <v>205951</v>
      </c>
      <c r="P806" s="150">
        <f t="shared" si="34"/>
        <v>1581111</v>
      </c>
      <c r="Q806" s="203" t="s">
        <v>2877</v>
      </c>
      <c r="R806" s="203" t="s">
        <v>3576</v>
      </c>
      <c r="S806" s="171"/>
      <c r="T806" s="171"/>
      <c r="U806" s="171"/>
    </row>
    <row r="807" spans="1:21" s="263" customFormat="1" ht="17.100000000000001" customHeight="1">
      <c r="A807" s="171">
        <v>170</v>
      </c>
      <c r="B807" s="74" t="s">
        <v>2862</v>
      </c>
      <c r="C807" s="58" t="s">
        <v>3571</v>
      </c>
      <c r="D807" s="114" t="s">
        <v>3577</v>
      </c>
      <c r="E807" s="114" t="s">
        <v>90</v>
      </c>
      <c r="F807" s="114" t="s">
        <v>1287</v>
      </c>
      <c r="G807" s="65">
        <v>2017</v>
      </c>
      <c r="H807" s="114" t="s">
        <v>3573</v>
      </c>
      <c r="I807" s="114" t="s">
        <v>3578</v>
      </c>
      <c r="J807" s="114" t="s">
        <v>3579</v>
      </c>
      <c r="K807" s="114" t="s">
        <v>94</v>
      </c>
      <c r="L807" s="264">
        <v>9026.64</v>
      </c>
      <c r="M807" s="264">
        <v>29335</v>
      </c>
      <c r="N807" s="477">
        <v>15171209</v>
      </c>
      <c r="O807" s="477">
        <v>1368771</v>
      </c>
      <c r="P807" s="150">
        <f t="shared" si="34"/>
        <v>16539980</v>
      </c>
      <c r="Q807" s="203" t="s">
        <v>2868</v>
      </c>
      <c r="R807" s="203" t="s">
        <v>3580</v>
      </c>
      <c r="S807" s="216"/>
      <c r="T807" s="216"/>
      <c r="U807" s="478"/>
    </row>
    <row r="808" spans="1:21" s="263" customFormat="1" ht="17.100000000000001" customHeight="1">
      <c r="A808" s="171">
        <v>171</v>
      </c>
      <c r="B808" s="74" t="s">
        <v>2862</v>
      </c>
      <c r="C808" s="58" t="s">
        <v>3571</v>
      </c>
      <c r="D808" s="114" t="s">
        <v>3581</v>
      </c>
      <c r="E808" s="114" t="s">
        <v>90</v>
      </c>
      <c r="F808" s="114" t="s">
        <v>1831</v>
      </c>
      <c r="G808" s="65">
        <v>2018</v>
      </c>
      <c r="H808" s="114" t="s">
        <v>3573</v>
      </c>
      <c r="I808" s="114" t="s">
        <v>3582</v>
      </c>
      <c r="J808" s="114" t="s">
        <v>3583</v>
      </c>
      <c r="K808" s="114" t="s">
        <v>94</v>
      </c>
      <c r="L808" s="264">
        <v>2778.03</v>
      </c>
      <c r="M808" s="264">
        <v>99316</v>
      </c>
      <c r="N808" s="477">
        <v>1027625</v>
      </c>
      <c r="O808" s="477">
        <v>244200</v>
      </c>
      <c r="P808" s="150">
        <f t="shared" si="34"/>
        <v>1271825</v>
      </c>
      <c r="Q808" s="203" t="s">
        <v>2868</v>
      </c>
      <c r="R808" s="203" t="s">
        <v>3584</v>
      </c>
      <c r="S808" s="198"/>
      <c r="T808" s="216"/>
      <c r="U808" s="198"/>
    </row>
    <row r="809" spans="1:21" s="263" customFormat="1" ht="17.100000000000001" customHeight="1">
      <c r="A809" s="171">
        <v>172</v>
      </c>
      <c r="B809" s="74" t="s">
        <v>2862</v>
      </c>
      <c r="C809" s="58" t="s">
        <v>3571</v>
      </c>
      <c r="D809" s="114" t="s">
        <v>3585</v>
      </c>
      <c r="E809" s="114" t="s">
        <v>90</v>
      </c>
      <c r="F809" s="114" t="s">
        <v>1287</v>
      </c>
      <c r="G809" s="65">
        <v>2007</v>
      </c>
      <c r="H809" s="114" t="s">
        <v>3573</v>
      </c>
      <c r="I809" s="114" t="s">
        <v>3586</v>
      </c>
      <c r="J809" s="114" t="s">
        <v>3587</v>
      </c>
      <c r="K809" s="114" t="s">
        <v>343</v>
      </c>
      <c r="L809" s="534">
        <v>968.91</v>
      </c>
      <c r="M809" s="534">
        <v>20705</v>
      </c>
      <c r="N809" s="536">
        <v>629887</v>
      </c>
      <c r="O809" s="536">
        <v>2130978</v>
      </c>
      <c r="P809" s="538">
        <f t="shared" si="34"/>
        <v>2760865</v>
      </c>
      <c r="Q809" s="203" t="s">
        <v>2877</v>
      </c>
      <c r="R809" s="203" t="s">
        <v>3588</v>
      </c>
      <c r="S809" s="198"/>
      <c r="T809" s="216"/>
      <c r="U809" s="198"/>
    </row>
    <row r="810" spans="1:21" s="263" customFormat="1" ht="17.100000000000001" customHeight="1">
      <c r="A810" s="171">
        <v>173</v>
      </c>
      <c r="B810" s="74" t="s">
        <v>2862</v>
      </c>
      <c r="C810" s="58" t="s">
        <v>3571</v>
      </c>
      <c r="D810" s="114" t="s">
        <v>3589</v>
      </c>
      <c r="E810" s="114" t="s">
        <v>90</v>
      </c>
      <c r="F810" s="114" t="s">
        <v>1831</v>
      </c>
      <c r="G810" s="65">
        <v>2007</v>
      </c>
      <c r="H810" s="114" t="s">
        <v>3573</v>
      </c>
      <c r="I810" s="114" t="s">
        <v>3586</v>
      </c>
      <c r="J810" s="114" t="s">
        <v>3590</v>
      </c>
      <c r="K810" s="114" t="s">
        <v>343</v>
      </c>
      <c r="L810" s="535"/>
      <c r="M810" s="535"/>
      <c r="N810" s="537"/>
      <c r="O810" s="537"/>
      <c r="P810" s="539"/>
      <c r="Q810" s="203" t="s">
        <v>2877</v>
      </c>
      <c r="R810" s="203" t="s">
        <v>3588</v>
      </c>
      <c r="S810" s="198"/>
      <c r="T810" s="216"/>
      <c r="U810" s="198"/>
    </row>
    <row r="811" spans="1:21" s="263" customFormat="1" ht="17.100000000000001" customHeight="1">
      <c r="A811" s="171">
        <v>174</v>
      </c>
      <c r="B811" s="74" t="s">
        <v>2862</v>
      </c>
      <c r="C811" s="58" t="s">
        <v>3571</v>
      </c>
      <c r="D811" s="114" t="s">
        <v>3591</v>
      </c>
      <c r="E811" s="114" t="s">
        <v>1124</v>
      </c>
      <c r="F811" s="114" t="s">
        <v>278</v>
      </c>
      <c r="G811" s="65">
        <v>2012</v>
      </c>
      <c r="H811" s="114" t="s">
        <v>3573</v>
      </c>
      <c r="I811" s="114" t="s">
        <v>3592</v>
      </c>
      <c r="J811" s="114" t="s">
        <v>3593</v>
      </c>
      <c r="K811" s="114" t="s">
        <v>94</v>
      </c>
      <c r="L811" s="264">
        <v>1032.22</v>
      </c>
      <c r="M811" s="264">
        <v>6738</v>
      </c>
      <c r="N811" s="477">
        <v>187537</v>
      </c>
      <c r="O811" s="477">
        <v>57105</v>
      </c>
      <c r="P811" s="150">
        <f t="shared" si="34"/>
        <v>244642</v>
      </c>
      <c r="Q811" s="203"/>
      <c r="R811" s="203"/>
      <c r="S811" s="81" t="s">
        <v>132</v>
      </c>
      <c r="T811" s="58" t="s">
        <v>3594</v>
      </c>
      <c r="U811" s="75" t="s">
        <v>3595</v>
      </c>
    </row>
    <row r="812" spans="1:21" s="263" customFormat="1" ht="17.100000000000001" customHeight="1">
      <c r="A812" s="171">
        <v>175</v>
      </c>
      <c r="B812" s="74" t="s">
        <v>2862</v>
      </c>
      <c r="C812" s="58" t="s">
        <v>3571</v>
      </c>
      <c r="D812" s="114" t="s">
        <v>3596</v>
      </c>
      <c r="E812" s="114" t="s">
        <v>1124</v>
      </c>
      <c r="F812" s="114" t="s">
        <v>278</v>
      </c>
      <c r="G812" s="65">
        <v>2016</v>
      </c>
      <c r="H812" s="114" t="s">
        <v>3573</v>
      </c>
      <c r="I812" s="114" t="s">
        <v>3592</v>
      </c>
      <c r="J812" s="114" t="s">
        <v>3597</v>
      </c>
      <c r="K812" s="114" t="s">
        <v>94</v>
      </c>
      <c r="L812" s="264">
        <v>700.58</v>
      </c>
      <c r="M812" s="264">
        <v>7481</v>
      </c>
      <c r="N812" s="477">
        <v>169110</v>
      </c>
      <c r="O812" s="477">
        <v>27807</v>
      </c>
      <c r="P812" s="150">
        <f t="shared" si="34"/>
        <v>196917</v>
      </c>
      <c r="Q812" s="203"/>
      <c r="R812" s="203"/>
      <c r="S812" s="81" t="s">
        <v>133</v>
      </c>
      <c r="T812" s="81" t="s">
        <v>782</v>
      </c>
      <c r="U812" s="75" t="s">
        <v>3598</v>
      </c>
    </row>
    <row r="813" spans="1:21" s="263" customFormat="1" ht="17.100000000000001" customHeight="1">
      <c r="A813" s="171">
        <v>176</v>
      </c>
      <c r="B813" s="74" t="s">
        <v>2862</v>
      </c>
      <c r="C813" s="58" t="s">
        <v>3571</v>
      </c>
      <c r="D813" s="114" t="s">
        <v>3599</v>
      </c>
      <c r="E813" s="114" t="s">
        <v>90</v>
      </c>
      <c r="F813" s="114" t="s">
        <v>1287</v>
      </c>
      <c r="G813" s="65">
        <v>2017</v>
      </c>
      <c r="H813" s="114" t="s">
        <v>3573</v>
      </c>
      <c r="I813" s="114" t="s">
        <v>3600</v>
      </c>
      <c r="J813" s="114" t="s">
        <v>3601</v>
      </c>
      <c r="K813" s="114" t="s">
        <v>94</v>
      </c>
      <c r="L813" s="264">
        <v>1278</v>
      </c>
      <c r="M813" s="264">
        <v>21458</v>
      </c>
      <c r="N813" s="477">
        <v>370521</v>
      </c>
      <c r="O813" s="477">
        <v>23183</v>
      </c>
      <c r="P813" s="150">
        <f t="shared" si="34"/>
        <v>393704</v>
      </c>
      <c r="Q813" s="203"/>
      <c r="R813" s="203"/>
      <c r="S813" s="81" t="s">
        <v>3602</v>
      </c>
      <c r="T813" s="81" t="s">
        <v>782</v>
      </c>
      <c r="U813" s="75" t="s">
        <v>3603</v>
      </c>
    </row>
    <row r="814" spans="1:21" s="263" customFormat="1" ht="17.100000000000001" customHeight="1">
      <c r="A814" s="171">
        <v>177</v>
      </c>
      <c r="B814" s="74" t="s">
        <v>2862</v>
      </c>
      <c r="C814" s="58" t="s">
        <v>3571</v>
      </c>
      <c r="D814" s="114" t="s">
        <v>3604</v>
      </c>
      <c r="E814" s="114" t="s">
        <v>90</v>
      </c>
      <c r="F814" s="114" t="s">
        <v>1287</v>
      </c>
      <c r="G814" s="65">
        <v>2017</v>
      </c>
      <c r="H814" s="114" t="s">
        <v>3573</v>
      </c>
      <c r="I814" s="114" t="s">
        <v>3605</v>
      </c>
      <c r="J814" s="114" t="s">
        <v>3606</v>
      </c>
      <c r="K814" s="114" t="s">
        <v>94</v>
      </c>
      <c r="L814" s="264">
        <v>2056</v>
      </c>
      <c r="M814" s="264">
        <v>16353</v>
      </c>
      <c r="N814" s="477">
        <v>506893</v>
      </c>
      <c r="O814" s="477">
        <v>167285</v>
      </c>
      <c r="P814" s="150">
        <f t="shared" si="34"/>
        <v>674178</v>
      </c>
      <c r="Q814" s="203"/>
      <c r="R814" s="203"/>
      <c r="S814" s="74" t="s">
        <v>133</v>
      </c>
      <c r="T814" s="58" t="s">
        <v>3607</v>
      </c>
      <c r="U814" s="75" t="s">
        <v>3608</v>
      </c>
    </row>
    <row r="815" spans="1:21" s="263" customFormat="1" ht="17.100000000000001" customHeight="1">
      <c r="A815" s="171">
        <v>178</v>
      </c>
      <c r="B815" s="74" t="s">
        <v>2862</v>
      </c>
      <c r="C815" s="171" t="s">
        <v>3609</v>
      </c>
      <c r="D815" s="171" t="s">
        <v>3610</v>
      </c>
      <c r="E815" s="171" t="s">
        <v>1124</v>
      </c>
      <c r="F815" s="171" t="s">
        <v>278</v>
      </c>
      <c r="G815" s="167">
        <v>1994</v>
      </c>
      <c r="H815" s="171" t="s">
        <v>3611</v>
      </c>
      <c r="I815" s="171" t="s">
        <v>3612</v>
      </c>
      <c r="J815" s="171" t="s">
        <v>3613</v>
      </c>
      <c r="K815" s="171" t="s">
        <v>94</v>
      </c>
      <c r="L815" s="264">
        <v>2020</v>
      </c>
      <c r="M815" s="264">
        <v>1357</v>
      </c>
      <c r="N815" s="477">
        <v>1247910</v>
      </c>
      <c r="O815" s="477">
        <v>214073</v>
      </c>
      <c r="P815" s="150">
        <f t="shared" si="34"/>
        <v>1461983</v>
      </c>
      <c r="Q815" s="151" t="s">
        <v>49</v>
      </c>
      <c r="R815" s="188" t="s">
        <v>3614</v>
      </c>
      <c r="S815" s="74"/>
      <c r="T815" s="74"/>
      <c r="U815" s="75"/>
    </row>
    <row r="816" spans="1:21" s="263" customFormat="1" ht="17.100000000000001" customHeight="1">
      <c r="A816" s="171">
        <v>179</v>
      </c>
      <c r="B816" s="74" t="s">
        <v>2862</v>
      </c>
      <c r="C816" s="171" t="s">
        <v>3609</v>
      </c>
      <c r="D816" s="171" t="s">
        <v>3615</v>
      </c>
      <c r="E816" s="171" t="s">
        <v>90</v>
      </c>
      <c r="F816" s="171" t="s">
        <v>278</v>
      </c>
      <c r="G816" s="167">
        <v>1996</v>
      </c>
      <c r="H816" s="171" t="s">
        <v>3611</v>
      </c>
      <c r="I816" s="171" t="s">
        <v>3616</v>
      </c>
      <c r="J816" s="171" t="s">
        <v>3617</v>
      </c>
      <c r="K816" s="171" t="s">
        <v>94</v>
      </c>
      <c r="L816" s="264">
        <v>345.6</v>
      </c>
      <c r="M816" s="264">
        <v>7699</v>
      </c>
      <c r="N816" s="477">
        <v>42801</v>
      </c>
      <c r="O816" s="477">
        <v>71750</v>
      </c>
      <c r="P816" s="150">
        <f t="shared" si="34"/>
        <v>114551</v>
      </c>
      <c r="Q816" s="151"/>
      <c r="R816" s="151"/>
      <c r="S816" s="81" t="s">
        <v>374</v>
      </c>
      <c r="T816" s="81" t="s">
        <v>782</v>
      </c>
      <c r="U816" s="151" t="s">
        <v>3618</v>
      </c>
    </row>
    <row r="817" spans="1:21" s="263" customFormat="1" ht="17.100000000000001" customHeight="1">
      <c r="A817" s="171">
        <v>180</v>
      </c>
      <c r="B817" s="74" t="s">
        <v>2862</v>
      </c>
      <c r="C817" s="171" t="s">
        <v>3609</v>
      </c>
      <c r="D817" s="171" t="s">
        <v>3619</v>
      </c>
      <c r="E817" s="171" t="s">
        <v>90</v>
      </c>
      <c r="F817" s="171" t="s">
        <v>278</v>
      </c>
      <c r="G817" s="167">
        <v>1997</v>
      </c>
      <c r="H817" s="171" t="s">
        <v>3611</v>
      </c>
      <c r="I817" s="171" t="s">
        <v>3620</v>
      </c>
      <c r="J817" s="171" t="s">
        <v>3621</v>
      </c>
      <c r="K817" s="171" t="s">
        <v>343</v>
      </c>
      <c r="L817" s="264">
        <v>2333</v>
      </c>
      <c r="M817" s="264">
        <v>5383</v>
      </c>
      <c r="N817" s="477">
        <v>2547124</v>
      </c>
      <c r="O817" s="477">
        <v>604175</v>
      </c>
      <c r="P817" s="150">
        <f t="shared" si="34"/>
        <v>3151299</v>
      </c>
      <c r="Q817" s="151" t="s">
        <v>2877</v>
      </c>
      <c r="R817" s="151" t="s">
        <v>3622</v>
      </c>
      <c r="S817" s="151"/>
      <c r="T817" s="74"/>
      <c r="U817" s="151"/>
    </row>
    <row r="818" spans="1:21" s="142" customFormat="1" ht="17.100000000000001" customHeight="1">
      <c r="A818" s="94">
        <v>181</v>
      </c>
      <c r="B818" s="74" t="s">
        <v>2862</v>
      </c>
      <c r="C818" s="94" t="s">
        <v>3609</v>
      </c>
      <c r="D818" s="138" t="s">
        <v>3623</v>
      </c>
      <c r="E818" s="138" t="s">
        <v>90</v>
      </c>
      <c r="F818" s="138" t="s">
        <v>1831</v>
      </c>
      <c r="G818" s="200">
        <v>2008</v>
      </c>
      <c r="H818" s="138" t="s">
        <v>3611</v>
      </c>
      <c r="I818" s="138" t="s">
        <v>3624</v>
      </c>
      <c r="J818" s="138" t="s">
        <v>3625</v>
      </c>
      <c r="K818" s="138" t="s">
        <v>94</v>
      </c>
      <c r="L818" s="227">
        <v>3860</v>
      </c>
      <c r="M818" s="227">
        <v>37420</v>
      </c>
      <c r="N818" s="187">
        <v>1804567</v>
      </c>
      <c r="O818" s="187">
        <v>1548162</v>
      </c>
      <c r="P818" s="184">
        <f t="shared" si="34"/>
        <v>3352729</v>
      </c>
      <c r="Q818" s="151" t="s">
        <v>2868</v>
      </c>
      <c r="R818" s="151" t="s">
        <v>3626</v>
      </c>
      <c r="S818" s="153"/>
      <c r="T818" s="145"/>
      <c r="U818" s="153"/>
    </row>
    <row r="819" spans="1:21" s="142" customFormat="1" ht="17.100000000000001" customHeight="1">
      <c r="A819" s="94">
        <v>182</v>
      </c>
      <c r="B819" s="74" t="s">
        <v>2862</v>
      </c>
      <c r="C819" s="94" t="s">
        <v>3609</v>
      </c>
      <c r="D819" s="138" t="s">
        <v>3627</v>
      </c>
      <c r="E819" s="138" t="s">
        <v>90</v>
      </c>
      <c r="F819" s="138" t="s">
        <v>1287</v>
      </c>
      <c r="G819" s="200">
        <v>2019</v>
      </c>
      <c r="H819" s="138" t="s">
        <v>3611</v>
      </c>
      <c r="I819" s="138" t="s">
        <v>3628</v>
      </c>
      <c r="J819" s="138" t="s">
        <v>3629</v>
      </c>
      <c r="K819" s="138" t="s">
        <v>343</v>
      </c>
      <c r="L819" s="227">
        <v>0</v>
      </c>
      <c r="M819" s="227">
        <v>0</v>
      </c>
      <c r="N819" s="187">
        <v>0</v>
      </c>
      <c r="O819" s="187">
        <v>0</v>
      </c>
      <c r="P819" s="184">
        <f t="shared" si="34"/>
        <v>0</v>
      </c>
      <c r="Q819" s="151" t="s">
        <v>2868</v>
      </c>
      <c r="R819" s="151" t="s">
        <v>3630</v>
      </c>
      <c r="S819" s="153"/>
      <c r="T819" s="145"/>
      <c r="U819" s="153"/>
    </row>
    <row r="820" spans="1:21" s="142" customFormat="1" ht="17.100000000000001" customHeight="1">
      <c r="A820" s="94">
        <v>183</v>
      </c>
      <c r="B820" s="74" t="s">
        <v>2862</v>
      </c>
      <c r="C820" s="50" t="s">
        <v>3631</v>
      </c>
      <c r="D820" s="50" t="s">
        <v>3632</v>
      </c>
      <c r="E820" s="145" t="s">
        <v>1124</v>
      </c>
      <c r="F820" s="50" t="s">
        <v>140</v>
      </c>
      <c r="G820" s="57">
        <v>2000</v>
      </c>
      <c r="H820" s="50" t="s">
        <v>3633</v>
      </c>
      <c r="I820" s="50" t="s">
        <v>3634</v>
      </c>
      <c r="J820" s="199" t="s">
        <v>3635</v>
      </c>
      <c r="K820" s="72" t="s">
        <v>3636</v>
      </c>
      <c r="L820" s="227">
        <v>1155.3</v>
      </c>
      <c r="M820" s="227">
        <v>24618</v>
      </c>
      <c r="N820" s="187">
        <v>31538</v>
      </c>
      <c r="O820" s="187">
        <v>2902130</v>
      </c>
      <c r="P820" s="184">
        <f t="shared" si="34"/>
        <v>2933668</v>
      </c>
      <c r="Q820" s="94"/>
      <c r="R820" s="94"/>
      <c r="S820" s="50" t="s">
        <v>2886</v>
      </c>
      <c r="T820" s="185" t="s">
        <v>3637</v>
      </c>
      <c r="U820" s="50" t="s">
        <v>3638</v>
      </c>
    </row>
    <row r="821" spans="1:21" s="142" customFormat="1" ht="17.100000000000001" customHeight="1">
      <c r="A821" s="94">
        <v>184</v>
      </c>
      <c r="B821" s="74" t="s">
        <v>2862</v>
      </c>
      <c r="C821" s="50" t="s">
        <v>3631</v>
      </c>
      <c r="D821" s="50" t="s">
        <v>3639</v>
      </c>
      <c r="E821" s="72" t="s">
        <v>1124</v>
      </c>
      <c r="F821" s="50" t="s">
        <v>48</v>
      </c>
      <c r="G821" s="57">
        <v>2012</v>
      </c>
      <c r="H821" s="50" t="s">
        <v>3633</v>
      </c>
      <c r="I821" s="50" t="s">
        <v>3640</v>
      </c>
      <c r="J821" s="199" t="s">
        <v>3641</v>
      </c>
      <c r="K821" s="72" t="s">
        <v>3636</v>
      </c>
      <c r="L821" s="227">
        <v>1496.51</v>
      </c>
      <c r="M821" s="227">
        <v>5611</v>
      </c>
      <c r="N821" s="187">
        <v>343113</v>
      </c>
      <c r="O821" s="187">
        <v>768710</v>
      </c>
      <c r="P821" s="184">
        <f>N821+O821</f>
        <v>1111823</v>
      </c>
      <c r="Q821" s="94"/>
      <c r="R821" s="94"/>
      <c r="S821" s="145" t="s">
        <v>2886</v>
      </c>
      <c r="T821" s="185" t="s">
        <v>3642</v>
      </c>
      <c r="U821" s="185" t="s">
        <v>3643</v>
      </c>
    </row>
    <row r="822" spans="1:21" s="142" customFormat="1" ht="17.100000000000001" customHeight="1">
      <c r="A822" s="94">
        <v>185</v>
      </c>
      <c r="B822" s="74" t="s">
        <v>2862</v>
      </c>
      <c r="C822" s="50" t="s">
        <v>3631</v>
      </c>
      <c r="D822" s="50" t="s">
        <v>3644</v>
      </c>
      <c r="E822" s="72" t="s">
        <v>90</v>
      </c>
      <c r="F822" s="50" t="s">
        <v>329</v>
      </c>
      <c r="G822" s="57">
        <v>2020</v>
      </c>
      <c r="H822" s="50" t="s">
        <v>3633</v>
      </c>
      <c r="I822" s="50" t="s">
        <v>3640</v>
      </c>
      <c r="J822" s="199" t="s">
        <v>3645</v>
      </c>
      <c r="K822" s="72" t="s">
        <v>3636</v>
      </c>
      <c r="L822" s="227">
        <v>1495.7</v>
      </c>
      <c r="M822" s="227">
        <v>5553</v>
      </c>
      <c r="N822" s="187">
        <v>1457336</v>
      </c>
      <c r="O822" s="187">
        <v>812700</v>
      </c>
      <c r="P822" s="184">
        <f t="shared" si="34"/>
        <v>2270036</v>
      </c>
      <c r="Q822" s="94"/>
      <c r="R822" s="94"/>
      <c r="S822" s="153" t="s">
        <v>2886</v>
      </c>
      <c r="T822" s="185" t="s">
        <v>3633</v>
      </c>
      <c r="U822" s="153" t="s">
        <v>3646</v>
      </c>
    </row>
    <row r="823" spans="1:21" s="142" customFormat="1" ht="17.100000000000001" customHeight="1">
      <c r="A823" s="94">
        <v>186</v>
      </c>
      <c r="B823" s="74" t="s">
        <v>2862</v>
      </c>
      <c r="C823" s="50" t="s">
        <v>3631</v>
      </c>
      <c r="D823" s="50" t="s">
        <v>3647</v>
      </c>
      <c r="E823" s="72" t="s">
        <v>90</v>
      </c>
      <c r="F823" s="50" t="s">
        <v>329</v>
      </c>
      <c r="G823" s="57">
        <v>2020</v>
      </c>
      <c r="H823" s="50" t="s">
        <v>3633</v>
      </c>
      <c r="I823" s="50" t="s">
        <v>3648</v>
      </c>
      <c r="J823" s="199" t="s">
        <v>3649</v>
      </c>
      <c r="K823" s="72" t="s">
        <v>3636</v>
      </c>
      <c r="L823" s="227">
        <v>1542.98</v>
      </c>
      <c r="M823" s="227">
        <v>11713</v>
      </c>
      <c r="N823" s="187">
        <v>832586</v>
      </c>
      <c r="O823" s="187">
        <v>2025734</v>
      </c>
      <c r="P823" s="184">
        <f t="shared" si="34"/>
        <v>2858320</v>
      </c>
      <c r="Q823" s="94"/>
      <c r="R823" s="94"/>
      <c r="S823" s="153" t="s">
        <v>2886</v>
      </c>
      <c r="T823" s="185" t="s">
        <v>3633</v>
      </c>
      <c r="U823" s="153" t="s">
        <v>3646</v>
      </c>
    </row>
    <row r="824" spans="1:21" s="142" customFormat="1" ht="17.100000000000001" customHeight="1">
      <c r="A824" s="94">
        <v>187</v>
      </c>
      <c r="B824" s="74" t="s">
        <v>2862</v>
      </c>
      <c r="C824" s="50" t="s">
        <v>3631</v>
      </c>
      <c r="D824" s="50" t="s">
        <v>3650</v>
      </c>
      <c r="E824" s="72" t="s">
        <v>90</v>
      </c>
      <c r="F824" s="50" t="s">
        <v>329</v>
      </c>
      <c r="G824" s="57">
        <v>2020</v>
      </c>
      <c r="H824" s="50" t="s">
        <v>3633</v>
      </c>
      <c r="I824" s="50" t="s">
        <v>3634</v>
      </c>
      <c r="J824" s="199" t="s">
        <v>3651</v>
      </c>
      <c r="K824" s="72" t="s">
        <v>3636</v>
      </c>
      <c r="L824" s="227">
        <v>1769.19</v>
      </c>
      <c r="M824" s="227">
        <v>6608</v>
      </c>
      <c r="N824" s="187">
        <v>400834</v>
      </c>
      <c r="O824" s="187">
        <v>1934878</v>
      </c>
      <c r="P824" s="184">
        <f t="shared" si="34"/>
        <v>2335712</v>
      </c>
      <c r="Q824" s="94"/>
      <c r="R824" s="94"/>
      <c r="S824" s="153" t="s">
        <v>2886</v>
      </c>
      <c r="T824" s="185" t="s">
        <v>3633</v>
      </c>
      <c r="U824" s="153" t="s">
        <v>3646</v>
      </c>
    </row>
    <row r="825" spans="1:21" s="128" customFormat="1" ht="17.100000000000001" customHeight="1">
      <c r="A825" s="87" t="s">
        <v>3923</v>
      </c>
      <c r="B825" s="88"/>
      <c r="C825" s="88"/>
      <c r="D825" s="88"/>
      <c r="E825" s="88"/>
      <c r="F825" s="88"/>
      <c r="G825" s="88"/>
      <c r="H825" s="88">
        <f>COUNTA(H638:H824)</f>
        <v>187</v>
      </c>
      <c r="I825" s="88"/>
      <c r="J825" s="88"/>
      <c r="K825" s="88"/>
      <c r="L825" s="222">
        <f>SUM(L638:L824)</f>
        <v>283616.01999999996</v>
      </c>
      <c r="M825" s="222">
        <f t="shared" ref="M825:P825" si="35">SUM(M638:M824)</f>
        <v>2661294.4019999998</v>
      </c>
      <c r="N825" s="90">
        <f t="shared" si="35"/>
        <v>175829487</v>
      </c>
      <c r="O825" s="90">
        <f t="shared" si="35"/>
        <v>102676055</v>
      </c>
      <c r="P825" s="90">
        <f t="shared" si="35"/>
        <v>278505542</v>
      </c>
      <c r="Q825" s="88">
        <f>COUNTA(Q638:Q824)</f>
        <v>67</v>
      </c>
      <c r="R825" s="90"/>
      <c r="S825" s="88">
        <f>COUNTA(S638:S824)</f>
        <v>120</v>
      </c>
      <c r="T825" s="90"/>
      <c r="U825" s="90"/>
    </row>
    <row r="826" spans="1:21" s="142" customFormat="1" ht="17.100000000000001" customHeight="1">
      <c r="A826" s="94">
        <v>1</v>
      </c>
      <c r="B826" s="58" t="s">
        <v>1278</v>
      </c>
      <c r="C826" s="74" t="s">
        <v>1280</v>
      </c>
      <c r="D826" s="103" t="s">
        <v>1281</v>
      </c>
      <c r="E826" s="29" t="s">
        <v>1124</v>
      </c>
      <c r="F826" s="29" t="s">
        <v>278</v>
      </c>
      <c r="G826" s="29">
        <v>1995</v>
      </c>
      <c r="H826" s="29" t="s">
        <v>1282</v>
      </c>
      <c r="I826" s="29" t="s">
        <v>1283</v>
      </c>
      <c r="J826" s="29" t="s">
        <v>1284</v>
      </c>
      <c r="K826" s="29" t="s">
        <v>94</v>
      </c>
      <c r="L826" s="228">
        <v>1066.1199999999999</v>
      </c>
      <c r="M826" s="228">
        <v>8770</v>
      </c>
      <c r="N826" s="134"/>
      <c r="O826" s="134"/>
      <c r="P826" s="134"/>
      <c r="Q826" s="135" t="s">
        <v>202</v>
      </c>
      <c r="R826" s="136" t="s">
        <v>1285</v>
      </c>
      <c r="S826" s="70"/>
      <c r="T826" s="58"/>
      <c r="U826" s="69"/>
    </row>
    <row r="827" spans="1:21" s="142" customFormat="1" ht="17.100000000000001" customHeight="1">
      <c r="A827" s="94">
        <v>2</v>
      </c>
      <c r="B827" s="58" t="s">
        <v>1278</v>
      </c>
      <c r="C827" s="79" t="s">
        <v>1280</v>
      </c>
      <c r="D827" s="143" t="s">
        <v>1286</v>
      </c>
      <c r="E827" s="70" t="s">
        <v>90</v>
      </c>
      <c r="F827" s="29" t="s">
        <v>1287</v>
      </c>
      <c r="G827" s="29">
        <v>2002</v>
      </c>
      <c r="H827" s="29" t="s">
        <v>1288</v>
      </c>
      <c r="I827" s="29" t="s">
        <v>1289</v>
      </c>
      <c r="J827" s="29" t="s">
        <v>1290</v>
      </c>
      <c r="K827" s="29" t="s">
        <v>186</v>
      </c>
      <c r="L827" s="228">
        <v>2188</v>
      </c>
      <c r="M827" s="228">
        <v>5127</v>
      </c>
      <c r="N827" s="134"/>
      <c r="O827" s="134"/>
      <c r="P827" s="134"/>
      <c r="Q827" s="135" t="s">
        <v>202</v>
      </c>
      <c r="R827" s="136" t="s">
        <v>1291</v>
      </c>
      <c r="S827" s="70"/>
      <c r="T827" s="58"/>
      <c r="U827" s="69"/>
    </row>
    <row r="828" spans="1:21" s="142" customFormat="1" ht="17.100000000000001" customHeight="1">
      <c r="A828" s="94">
        <v>3</v>
      </c>
      <c r="B828" s="58" t="s">
        <v>1278</v>
      </c>
      <c r="C828" s="79" t="s">
        <v>1280</v>
      </c>
      <c r="D828" s="143" t="s">
        <v>1292</v>
      </c>
      <c r="E828" s="70" t="s">
        <v>90</v>
      </c>
      <c r="F828" s="29" t="s">
        <v>278</v>
      </c>
      <c r="G828" s="29">
        <v>2014</v>
      </c>
      <c r="H828" s="29" t="s">
        <v>1293</v>
      </c>
      <c r="I828" s="29" t="s">
        <v>1294</v>
      </c>
      <c r="J828" s="29" t="s">
        <v>1295</v>
      </c>
      <c r="K828" s="29" t="s">
        <v>94</v>
      </c>
      <c r="L828" s="228">
        <v>2609.84</v>
      </c>
      <c r="M828" s="228">
        <v>11714</v>
      </c>
      <c r="N828" s="134"/>
      <c r="O828" s="134"/>
      <c r="P828" s="134"/>
      <c r="Q828" s="135" t="s">
        <v>202</v>
      </c>
      <c r="R828" s="136" t="s">
        <v>1296</v>
      </c>
      <c r="S828" s="70"/>
      <c r="T828" s="58"/>
      <c r="U828" s="69"/>
    </row>
    <row r="829" spans="1:21" s="142" customFormat="1" ht="17.100000000000001" customHeight="1">
      <c r="A829" s="94">
        <v>4</v>
      </c>
      <c r="B829" s="58" t="s">
        <v>1278</v>
      </c>
      <c r="C829" s="79" t="s">
        <v>1280</v>
      </c>
      <c r="D829" s="143" t="s">
        <v>1297</v>
      </c>
      <c r="E829" s="70" t="s">
        <v>90</v>
      </c>
      <c r="F829" s="29" t="s">
        <v>1287</v>
      </c>
      <c r="G829" s="29">
        <v>2017</v>
      </c>
      <c r="H829" s="29" t="s">
        <v>1298</v>
      </c>
      <c r="I829" s="29" t="s">
        <v>1299</v>
      </c>
      <c r="J829" s="29">
        <v>1333</v>
      </c>
      <c r="K829" s="29" t="s">
        <v>186</v>
      </c>
      <c r="L829" s="228">
        <v>7485</v>
      </c>
      <c r="M829" s="228">
        <v>10381.9</v>
      </c>
      <c r="N829" s="134"/>
      <c r="O829" s="134"/>
      <c r="P829" s="134"/>
      <c r="Q829" s="135" t="s">
        <v>1300</v>
      </c>
      <c r="R829" s="136" t="s">
        <v>1301</v>
      </c>
      <c r="S829" s="70"/>
      <c r="T829" s="58"/>
      <c r="U829" s="69"/>
    </row>
    <row r="830" spans="1:21" s="142" customFormat="1" ht="17.100000000000001" customHeight="1">
      <c r="A830" s="94">
        <v>5</v>
      </c>
      <c r="B830" s="58" t="s">
        <v>1278</v>
      </c>
      <c r="C830" s="79" t="s">
        <v>1280</v>
      </c>
      <c r="D830" s="143" t="s">
        <v>1302</v>
      </c>
      <c r="E830" s="70" t="s">
        <v>90</v>
      </c>
      <c r="F830" s="29" t="s">
        <v>278</v>
      </c>
      <c r="G830" s="29">
        <v>2018</v>
      </c>
      <c r="H830" s="29" t="s">
        <v>1288</v>
      </c>
      <c r="I830" s="29" t="s">
        <v>1289</v>
      </c>
      <c r="J830" s="29" t="s">
        <v>1303</v>
      </c>
      <c r="K830" s="29" t="s">
        <v>186</v>
      </c>
      <c r="L830" s="228">
        <v>3546.81</v>
      </c>
      <c r="M830" s="228">
        <v>9392</v>
      </c>
      <c r="N830" s="134"/>
      <c r="O830" s="134"/>
      <c r="P830" s="134"/>
      <c r="Q830" s="135" t="s">
        <v>202</v>
      </c>
      <c r="R830" s="136" t="s">
        <v>1304</v>
      </c>
      <c r="S830" s="70"/>
      <c r="T830" s="58"/>
      <c r="U830" s="69"/>
    </row>
    <row r="831" spans="1:21" s="142" customFormat="1" ht="17.100000000000001" customHeight="1">
      <c r="A831" s="94">
        <v>6</v>
      </c>
      <c r="B831" s="58" t="s">
        <v>1278</v>
      </c>
      <c r="C831" s="79" t="s">
        <v>1280</v>
      </c>
      <c r="D831" s="143" t="s">
        <v>1305</v>
      </c>
      <c r="E831" s="29" t="s">
        <v>1124</v>
      </c>
      <c r="F831" s="29" t="s">
        <v>278</v>
      </c>
      <c r="G831" s="29">
        <v>1999</v>
      </c>
      <c r="H831" s="29" t="s">
        <v>1282</v>
      </c>
      <c r="I831" s="29" t="s">
        <v>1306</v>
      </c>
      <c r="J831" s="29" t="s">
        <v>1307</v>
      </c>
      <c r="K831" s="29" t="s">
        <v>94</v>
      </c>
      <c r="L831" s="228">
        <v>2080.7199999999998</v>
      </c>
      <c r="M831" s="228">
        <v>11368</v>
      </c>
      <c r="N831" s="134"/>
      <c r="O831" s="134"/>
      <c r="P831" s="134"/>
      <c r="Q831" s="135" t="s">
        <v>1308</v>
      </c>
      <c r="R831" s="136" t="s">
        <v>1309</v>
      </c>
      <c r="S831" s="70"/>
      <c r="T831" s="58"/>
      <c r="U831" s="69"/>
    </row>
    <row r="832" spans="1:21" s="142" customFormat="1" ht="17.100000000000001" customHeight="1">
      <c r="A832" s="94">
        <v>7</v>
      </c>
      <c r="B832" s="58" t="s">
        <v>1278</v>
      </c>
      <c r="C832" s="79" t="s">
        <v>1280</v>
      </c>
      <c r="D832" s="143" t="s">
        <v>1310</v>
      </c>
      <c r="E832" s="70" t="s">
        <v>90</v>
      </c>
      <c r="F832" s="29" t="s">
        <v>278</v>
      </c>
      <c r="G832" s="29">
        <v>1999</v>
      </c>
      <c r="H832" s="29" t="s">
        <v>1282</v>
      </c>
      <c r="I832" s="29" t="s">
        <v>1306</v>
      </c>
      <c r="J832" s="29" t="s">
        <v>1311</v>
      </c>
      <c r="K832" s="29" t="s">
        <v>94</v>
      </c>
      <c r="L832" s="228">
        <v>1238.01</v>
      </c>
      <c r="M832" s="228">
        <v>14527</v>
      </c>
      <c r="N832" s="134">
        <v>197060</v>
      </c>
      <c r="O832" s="134">
        <v>592701</v>
      </c>
      <c r="P832" s="134">
        <f>N832+O832</f>
        <v>789761</v>
      </c>
      <c r="Q832" s="135"/>
      <c r="R832" s="136"/>
      <c r="S832" s="70" t="s">
        <v>658</v>
      </c>
      <c r="T832" s="58" t="s">
        <v>160</v>
      </c>
      <c r="U832" s="69" t="s">
        <v>1312</v>
      </c>
    </row>
    <row r="833" spans="1:21" s="142" customFormat="1" ht="17.100000000000001" customHeight="1">
      <c r="A833" s="94">
        <v>8</v>
      </c>
      <c r="B833" s="58" t="s">
        <v>1278</v>
      </c>
      <c r="C833" s="79" t="s">
        <v>1280</v>
      </c>
      <c r="D833" s="143" t="s">
        <v>1313</v>
      </c>
      <c r="E833" s="70" t="s">
        <v>90</v>
      </c>
      <c r="F833" s="29" t="s">
        <v>278</v>
      </c>
      <c r="G833" s="29">
        <v>1999</v>
      </c>
      <c r="H833" s="29" t="s">
        <v>1282</v>
      </c>
      <c r="I833" s="29" t="s">
        <v>1314</v>
      </c>
      <c r="J833" s="29" t="s">
        <v>1315</v>
      </c>
      <c r="K833" s="29" t="s">
        <v>94</v>
      </c>
      <c r="L833" s="228">
        <v>1310.3499999999999</v>
      </c>
      <c r="M833" s="228">
        <v>11868</v>
      </c>
      <c r="N833" s="134">
        <v>178825</v>
      </c>
      <c r="O833" s="134">
        <v>489040</v>
      </c>
      <c r="P833" s="134">
        <f t="shared" ref="P833:P845" si="36">N833+O833</f>
        <v>667865</v>
      </c>
      <c r="Q833" s="135"/>
      <c r="R833" s="136"/>
      <c r="S833" s="70" t="s">
        <v>658</v>
      </c>
      <c r="T833" s="58" t="s">
        <v>160</v>
      </c>
      <c r="U833" s="69" t="s">
        <v>1316</v>
      </c>
    </row>
    <row r="834" spans="1:21" s="142" customFormat="1" ht="17.100000000000001" customHeight="1">
      <c r="A834" s="94">
        <v>9</v>
      </c>
      <c r="B834" s="58" t="s">
        <v>1278</v>
      </c>
      <c r="C834" s="79" t="s">
        <v>1280</v>
      </c>
      <c r="D834" s="143" t="s">
        <v>1317</v>
      </c>
      <c r="E834" s="29" t="s">
        <v>1124</v>
      </c>
      <c r="F834" s="29" t="s">
        <v>278</v>
      </c>
      <c r="G834" s="29">
        <v>1997</v>
      </c>
      <c r="H834" s="29" t="s">
        <v>1282</v>
      </c>
      <c r="I834" s="29" t="s">
        <v>1318</v>
      </c>
      <c r="J834" s="29" t="s">
        <v>1319</v>
      </c>
      <c r="K834" s="29" t="s">
        <v>94</v>
      </c>
      <c r="L834" s="228">
        <v>443.4</v>
      </c>
      <c r="M834" s="228">
        <v>2700.7</v>
      </c>
      <c r="N834" s="134">
        <v>159074</v>
      </c>
      <c r="O834" s="134">
        <v>111284</v>
      </c>
      <c r="P834" s="134">
        <f t="shared" si="36"/>
        <v>270358</v>
      </c>
      <c r="Q834" s="135"/>
      <c r="R834" s="136"/>
      <c r="S834" s="70" t="s">
        <v>658</v>
      </c>
      <c r="T834" s="58" t="s">
        <v>160</v>
      </c>
      <c r="U834" s="69" t="s">
        <v>1320</v>
      </c>
    </row>
    <row r="835" spans="1:21" s="142" customFormat="1" ht="17.100000000000001" customHeight="1">
      <c r="A835" s="94">
        <v>10</v>
      </c>
      <c r="B835" s="58" t="s">
        <v>1278</v>
      </c>
      <c r="C835" s="76" t="s">
        <v>1280</v>
      </c>
      <c r="D835" s="144" t="s">
        <v>1321</v>
      </c>
      <c r="E835" s="29" t="s">
        <v>1124</v>
      </c>
      <c r="F835" s="29" t="s">
        <v>278</v>
      </c>
      <c r="G835" s="29">
        <v>1999</v>
      </c>
      <c r="H835" s="29" t="s">
        <v>1322</v>
      </c>
      <c r="I835" s="29" t="s">
        <v>1323</v>
      </c>
      <c r="J835" s="29">
        <v>499</v>
      </c>
      <c r="K835" s="29" t="s">
        <v>186</v>
      </c>
      <c r="L835" s="228">
        <v>618.07000000000005</v>
      </c>
      <c r="M835" s="228">
        <v>4401</v>
      </c>
      <c r="N835" s="134">
        <v>154982</v>
      </c>
      <c r="O835" s="134">
        <v>631953</v>
      </c>
      <c r="P835" s="134">
        <f t="shared" si="36"/>
        <v>786935</v>
      </c>
      <c r="Q835" s="135"/>
      <c r="R835" s="136"/>
      <c r="S835" s="70" t="s">
        <v>202</v>
      </c>
      <c r="T835" s="58" t="s">
        <v>160</v>
      </c>
      <c r="U835" s="69" t="s">
        <v>1324</v>
      </c>
    </row>
    <row r="836" spans="1:21" s="142" customFormat="1" ht="17.100000000000001" customHeight="1">
      <c r="A836" s="94">
        <v>11</v>
      </c>
      <c r="B836" s="58" t="s">
        <v>1278</v>
      </c>
      <c r="C836" s="76" t="s">
        <v>1280</v>
      </c>
      <c r="D836" s="144" t="s">
        <v>1325</v>
      </c>
      <c r="E836" s="29" t="s">
        <v>1124</v>
      </c>
      <c r="F836" s="29" t="s">
        <v>1287</v>
      </c>
      <c r="G836" s="29">
        <v>2019</v>
      </c>
      <c r="H836" s="29" t="s">
        <v>1282</v>
      </c>
      <c r="I836" s="29" t="s">
        <v>1318</v>
      </c>
      <c r="J836" s="29" t="s">
        <v>1326</v>
      </c>
      <c r="K836" s="29" t="s">
        <v>94</v>
      </c>
      <c r="L836" s="228">
        <v>1027.4100000000001</v>
      </c>
      <c r="M836" s="228">
        <v>9000</v>
      </c>
      <c r="N836" s="134">
        <v>307737</v>
      </c>
      <c r="O836" s="134">
        <v>3074733</v>
      </c>
      <c r="P836" s="134">
        <f t="shared" si="36"/>
        <v>3382470</v>
      </c>
      <c r="Q836" s="135"/>
      <c r="R836" s="136"/>
      <c r="S836" s="70" t="s">
        <v>1327</v>
      </c>
      <c r="T836" s="58" t="s">
        <v>1328</v>
      </c>
      <c r="U836" s="69" t="s">
        <v>1329</v>
      </c>
    </row>
    <row r="837" spans="1:21" s="142" customFormat="1" ht="17.100000000000001" customHeight="1">
      <c r="A837" s="94">
        <v>12</v>
      </c>
      <c r="B837" s="58" t="s">
        <v>1278</v>
      </c>
      <c r="C837" s="76" t="s">
        <v>1280</v>
      </c>
      <c r="D837" s="144" t="s">
        <v>1330</v>
      </c>
      <c r="E837" s="29" t="s">
        <v>1124</v>
      </c>
      <c r="F837" s="29" t="s">
        <v>278</v>
      </c>
      <c r="G837" s="29">
        <v>1999</v>
      </c>
      <c r="H837" s="29" t="s">
        <v>1293</v>
      </c>
      <c r="I837" s="29" t="s">
        <v>1294</v>
      </c>
      <c r="J837" s="29" t="s">
        <v>1331</v>
      </c>
      <c r="K837" s="29" t="s">
        <v>94</v>
      </c>
      <c r="L837" s="228">
        <v>269</v>
      </c>
      <c r="M837" s="228">
        <v>4449</v>
      </c>
      <c r="N837" s="134">
        <v>22639</v>
      </c>
      <c r="O837" s="134">
        <v>42477</v>
      </c>
      <c r="P837" s="134">
        <f t="shared" si="36"/>
        <v>65116</v>
      </c>
      <c r="Q837" s="135"/>
      <c r="R837" s="136"/>
      <c r="S837" s="70" t="s">
        <v>202</v>
      </c>
      <c r="T837" s="58" t="s">
        <v>1332</v>
      </c>
      <c r="U837" s="69" t="s">
        <v>1333</v>
      </c>
    </row>
    <row r="838" spans="1:21" s="142" customFormat="1" ht="17.100000000000001" customHeight="1">
      <c r="A838" s="94">
        <v>13</v>
      </c>
      <c r="B838" s="58" t="s">
        <v>1278</v>
      </c>
      <c r="C838" s="76" t="s">
        <v>1335</v>
      </c>
      <c r="D838" s="144" t="s">
        <v>1336</v>
      </c>
      <c r="E838" s="70" t="s">
        <v>90</v>
      </c>
      <c r="F838" s="29" t="s">
        <v>278</v>
      </c>
      <c r="G838" s="29">
        <v>1999</v>
      </c>
      <c r="H838" s="29" t="s">
        <v>1337</v>
      </c>
      <c r="I838" s="29" t="s">
        <v>1338</v>
      </c>
      <c r="J838" s="29" t="s">
        <v>1339</v>
      </c>
      <c r="K838" s="29" t="s">
        <v>94</v>
      </c>
      <c r="L838" s="228">
        <v>1279.92</v>
      </c>
      <c r="M838" s="228">
        <v>9977</v>
      </c>
      <c r="N838" s="134">
        <v>248780</v>
      </c>
      <c r="O838" s="134">
        <v>321827</v>
      </c>
      <c r="P838" s="134">
        <f t="shared" si="36"/>
        <v>570607</v>
      </c>
      <c r="Q838" s="135"/>
      <c r="R838" s="136"/>
      <c r="S838" s="70" t="s">
        <v>510</v>
      </c>
      <c r="T838" s="58" t="s">
        <v>160</v>
      </c>
      <c r="U838" s="69" t="s">
        <v>1340</v>
      </c>
    </row>
    <row r="839" spans="1:21" s="142" customFormat="1" ht="17.100000000000001" customHeight="1">
      <c r="A839" s="94">
        <v>14</v>
      </c>
      <c r="B839" s="58" t="s">
        <v>1278</v>
      </c>
      <c r="C839" s="76" t="s">
        <v>1335</v>
      </c>
      <c r="D839" s="144" t="s">
        <v>1341</v>
      </c>
      <c r="E839" s="29" t="s">
        <v>1124</v>
      </c>
      <c r="F839" s="29" t="s">
        <v>278</v>
      </c>
      <c r="G839" s="29">
        <v>1993</v>
      </c>
      <c r="H839" s="29" t="s">
        <v>1337</v>
      </c>
      <c r="I839" s="29" t="s">
        <v>1342</v>
      </c>
      <c r="J839" s="29" t="s">
        <v>1343</v>
      </c>
      <c r="K839" s="29" t="s">
        <v>94</v>
      </c>
      <c r="L839" s="228">
        <v>494.27</v>
      </c>
      <c r="M839" s="228">
        <v>6320</v>
      </c>
      <c r="N839" s="134">
        <v>94650</v>
      </c>
      <c r="O839" s="134">
        <v>39436</v>
      </c>
      <c r="P839" s="134">
        <f t="shared" si="36"/>
        <v>134086</v>
      </c>
      <c r="Q839" s="135"/>
      <c r="R839" s="136"/>
      <c r="S839" s="70" t="s">
        <v>510</v>
      </c>
      <c r="T839" s="58" t="s">
        <v>160</v>
      </c>
      <c r="U839" s="69" t="s">
        <v>1340</v>
      </c>
    </row>
    <row r="840" spans="1:21" s="142" customFormat="1" ht="17.100000000000001" customHeight="1">
      <c r="A840" s="94">
        <v>15</v>
      </c>
      <c r="B840" s="58" t="s">
        <v>1278</v>
      </c>
      <c r="C840" s="76" t="s">
        <v>1335</v>
      </c>
      <c r="D840" s="144" t="s">
        <v>1344</v>
      </c>
      <c r="E840" s="70" t="s">
        <v>90</v>
      </c>
      <c r="F840" s="29" t="s">
        <v>1287</v>
      </c>
      <c r="G840" s="29">
        <v>1995</v>
      </c>
      <c r="H840" s="29" t="s">
        <v>1337</v>
      </c>
      <c r="I840" s="29" t="s">
        <v>1345</v>
      </c>
      <c r="J840" s="29" t="s">
        <v>1346</v>
      </c>
      <c r="K840" s="29" t="s">
        <v>94</v>
      </c>
      <c r="L840" s="228">
        <v>0</v>
      </c>
      <c r="M840" s="228">
        <v>12492</v>
      </c>
      <c r="N840" s="134">
        <v>0</v>
      </c>
      <c r="O840" s="134">
        <v>212391</v>
      </c>
      <c r="P840" s="134">
        <f t="shared" si="36"/>
        <v>212391</v>
      </c>
      <c r="Q840" s="135"/>
      <c r="R840" s="136"/>
      <c r="S840" s="70" t="s">
        <v>202</v>
      </c>
      <c r="T840" s="58" t="s">
        <v>160</v>
      </c>
      <c r="U840" s="69" t="s">
        <v>1347</v>
      </c>
    </row>
    <row r="841" spans="1:21" s="142" customFormat="1" ht="17.100000000000001" customHeight="1">
      <c r="A841" s="94">
        <v>16</v>
      </c>
      <c r="B841" s="58" t="s">
        <v>1278</v>
      </c>
      <c r="C841" s="76" t="s">
        <v>1335</v>
      </c>
      <c r="D841" s="144" t="s">
        <v>1348</v>
      </c>
      <c r="E841" s="70" t="s">
        <v>90</v>
      </c>
      <c r="F841" s="29" t="s">
        <v>278</v>
      </c>
      <c r="G841" s="29">
        <v>1999</v>
      </c>
      <c r="H841" s="29" t="s">
        <v>1337</v>
      </c>
      <c r="I841" s="29" t="s">
        <v>1349</v>
      </c>
      <c r="J841" s="29" t="s">
        <v>1350</v>
      </c>
      <c r="K841" s="29" t="s">
        <v>94</v>
      </c>
      <c r="L841" s="228">
        <v>880</v>
      </c>
      <c r="M841" s="228">
        <v>9557</v>
      </c>
      <c r="N841" s="134">
        <v>82967</v>
      </c>
      <c r="O841" s="134">
        <v>186361</v>
      </c>
      <c r="P841" s="134">
        <f t="shared" si="36"/>
        <v>269328</v>
      </c>
      <c r="Q841" s="135"/>
      <c r="R841" s="136"/>
      <c r="S841" s="70" t="s">
        <v>193</v>
      </c>
      <c r="T841" s="58" t="s">
        <v>160</v>
      </c>
      <c r="U841" s="69" t="s">
        <v>1351</v>
      </c>
    </row>
    <row r="842" spans="1:21" s="142" customFormat="1" ht="17.100000000000001" customHeight="1">
      <c r="A842" s="94">
        <v>17</v>
      </c>
      <c r="B842" s="58" t="s">
        <v>1278</v>
      </c>
      <c r="C842" s="76" t="s">
        <v>1335</v>
      </c>
      <c r="D842" s="144" t="s">
        <v>1352</v>
      </c>
      <c r="E842" s="70" t="s">
        <v>90</v>
      </c>
      <c r="F842" s="29" t="s">
        <v>278</v>
      </c>
      <c r="G842" s="29">
        <v>1999</v>
      </c>
      <c r="H842" s="29" t="s">
        <v>1337</v>
      </c>
      <c r="I842" s="29" t="s">
        <v>1353</v>
      </c>
      <c r="J842" s="29" t="s">
        <v>1354</v>
      </c>
      <c r="K842" s="29" t="s">
        <v>94</v>
      </c>
      <c r="L842" s="228">
        <v>898.08</v>
      </c>
      <c r="M842" s="228">
        <v>10694</v>
      </c>
      <c r="N842" s="134">
        <v>102663</v>
      </c>
      <c r="O842" s="134">
        <v>106940</v>
      </c>
      <c r="P842" s="134">
        <f t="shared" si="36"/>
        <v>209603</v>
      </c>
      <c r="Q842" s="135"/>
      <c r="R842" s="136"/>
      <c r="S842" s="70" t="s">
        <v>510</v>
      </c>
      <c r="T842" s="58" t="s">
        <v>160</v>
      </c>
      <c r="U842" s="69" t="s">
        <v>1355</v>
      </c>
    </row>
    <row r="843" spans="1:21" s="142" customFormat="1" ht="17.100000000000001" customHeight="1">
      <c r="A843" s="94">
        <v>18</v>
      </c>
      <c r="B843" s="58" t="s">
        <v>1278</v>
      </c>
      <c r="C843" s="76" t="s">
        <v>1335</v>
      </c>
      <c r="D843" s="144" t="s">
        <v>1356</v>
      </c>
      <c r="E843" s="29" t="s">
        <v>1124</v>
      </c>
      <c r="F843" s="29" t="s">
        <v>278</v>
      </c>
      <c r="G843" s="29">
        <v>1998</v>
      </c>
      <c r="H843" s="29" t="s">
        <v>1337</v>
      </c>
      <c r="I843" s="29" t="s">
        <v>1357</v>
      </c>
      <c r="J843" s="29" t="s">
        <v>1358</v>
      </c>
      <c r="K843" s="29" t="s">
        <v>94</v>
      </c>
      <c r="L843" s="228">
        <v>1210.74</v>
      </c>
      <c r="M843" s="228">
        <v>13112</v>
      </c>
      <c r="N843" s="134">
        <v>402920</v>
      </c>
      <c r="O843" s="134">
        <v>366895</v>
      </c>
      <c r="P843" s="134">
        <f t="shared" si="36"/>
        <v>769815</v>
      </c>
      <c r="Q843" s="135"/>
      <c r="R843" s="136"/>
      <c r="S843" s="70" t="s">
        <v>658</v>
      </c>
      <c r="T843" s="58" t="s">
        <v>160</v>
      </c>
      <c r="U843" s="69" t="s">
        <v>1359</v>
      </c>
    </row>
    <row r="844" spans="1:21" s="142" customFormat="1" ht="17.100000000000001" customHeight="1">
      <c r="A844" s="94">
        <v>19</v>
      </c>
      <c r="B844" s="58" t="s">
        <v>1278</v>
      </c>
      <c r="C844" s="76" t="s">
        <v>1335</v>
      </c>
      <c r="D844" s="144" t="s">
        <v>1360</v>
      </c>
      <c r="E844" s="29" t="s">
        <v>1124</v>
      </c>
      <c r="F844" s="29" t="s">
        <v>278</v>
      </c>
      <c r="G844" s="29">
        <v>1997</v>
      </c>
      <c r="H844" s="29" t="s">
        <v>1337</v>
      </c>
      <c r="I844" s="29" t="s">
        <v>1361</v>
      </c>
      <c r="J844" s="29" t="s">
        <v>1362</v>
      </c>
      <c r="K844" s="29" t="s">
        <v>94</v>
      </c>
      <c r="L844" s="228">
        <v>1021.55</v>
      </c>
      <c r="M844" s="228">
        <v>10974</v>
      </c>
      <c r="N844" s="134">
        <v>164000</v>
      </c>
      <c r="O844" s="134">
        <v>115585</v>
      </c>
      <c r="P844" s="134">
        <f t="shared" si="36"/>
        <v>279585</v>
      </c>
      <c r="Q844" s="135"/>
      <c r="R844" s="136"/>
      <c r="S844" s="70" t="s">
        <v>202</v>
      </c>
      <c r="T844" s="58" t="s">
        <v>160</v>
      </c>
      <c r="U844" s="69" t="s">
        <v>1363</v>
      </c>
    </row>
    <row r="845" spans="1:21" s="142" customFormat="1" ht="17.100000000000001" customHeight="1">
      <c r="A845" s="94">
        <v>20</v>
      </c>
      <c r="B845" s="58" t="s">
        <v>1278</v>
      </c>
      <c r="C845" s="76" t="s">
        <v>1335</v>
      </c>
      <c r="D845" s="144" t="s">
        <v>1364</v>
      </c>
      <c r="E845" s="70" t="s">
        <v>90</v>
      </c>
      <c r="F845" s="29" t="s">
        <v>278</v>
      </c>
      <c r="G845" s="29">
        <v>2007</v>
      </c>
      <c r="H845" s="29" t="s">
        <v>1337</v>
      </c>
      <c r="I845" s="29" t="s">
        <v>1345</v>
      </c>
      <c r="J845" s="29" t="s">
        <v>1365</v>
      </c>
      <c r="K845" s="29" t="s">
        <v>94</v>
      </c>
      <c r="L845" s="228">
        <v>1638.27</v>
      </c>
      <c r="M845" s="228">
        <v>12913</v>
      </c>
      <c r="N845" s="134">
        <v>232433</v>
      </c>
      <c r="O845" s="134">
        <v>196643</v>
      </c>
      <c r="P845" s="134">
        <f t="shared" si="36"/>
        <v>429076</v>
      </c>
      <c r="Q845" s="135"/>
      <c r="R845" s="136"/>
      <c r="S845" s="70" t="s">
        <v>202</v>
      </c>
      <c r="T845" s="58" t="s">
        <v>1366</v>
      </c>
      <c r="U845" s="69" t="s">
        <v>1367</v>
      </c>
    </row>
    <row r="846" spans="1:21" s="142" customFormat="1" ht="17.100000000000001" customHeight="1">
      <c r="A846" s="94">
        <v>21</v>
      </c>
      <c r="B846" s="58" t="s">
        <v>1278</v>
      </c>
      <c r="C846" s="76" t="s">
        <v>1335</v>
      </c>
      <c r="D846" s="144" t="s">
        <v>1368</v>
      </c>
      <c r="E846" s="29" t="s">
        <v>1124</v>
      </c>
      <c r="F846" s="29" t="s">
        <v>278</v>
      </c>
      <c r="G846" s="29">
        <v>1999</v>
      </c>
      <c r="H846" s="29" t="s">
        <v>1337</v>
      </c>
      <c r="I846" s="29" t="s">
        <v>1369</v>
      </c>
      <c r="J846" s="29" t="s">
        <v>1370</v>
      </c>
      <c r="K846" s="29" t="s">
        <v>94</v>
      </c>
      <c r="L846" s="228">
        <v>1377</v>
      </c>
      <c r="M846" s="228">
        <v>21542</v>
      </c>
      <c r="N846" s="134"/>
      <c r="O846" s="134"/>
      <c r="P846" s="134"/>
      <c r="Q846" s="135" t="s">
        <v>202</v>
      </c>
      <c r="R846" s="136" t="s">
        <v>1371</v>
      </c>
      <c r="S846" s="70"/>
      <c r="T846" s="58"/>
      <c r="U846" s="69"/>
    </row>
    <row r="847" spans="1:21" s="142" customFormat="1" ht="17.100000000000001" customHeight="1">
      <c r="A847" s="94">
        <v>22</v>
      </c>
      <c r="B847" s="58" t="s">
        <v>1278</v>
      </c>
      <c r="C847" s="76" t="s">
        <v>1335</v>
      </c>
      <c r="D847" s="144" t="s">
        <v>1372</v>
      </c>
      <c r="E847" s="70" t="s">
        <v>90</v>
      </c>
      <c r="F847" s="29" t="s">
        <v>278</v>
      </c>
      <c r="G847" s="29">
        <v>2015</v>
      </c>
      <c r="H847" s="29" t="s">
        <v>1337</v>
      </c>
      <c r="I847" s="29" t="s">
        <v>1373</v>
      </c>
      <c r="J847" s="29">
        <v>582</v>
      </c>
      <c r="K847" s="29" t="s">
        <v>186</v>
      </c>
      <c r="L847" s="228">
        <v>2187</v>
      </c>
      <c r="M847" s="228">
        <v>13251</v>
      </c>
      <c r="N847" s="134"/>
      <c r="O847" s="134"/>
      <c r="P847" s="134"/>
      <c r="Q847" s="135" t="s">
        <v>202</v>
      </c>
      <c r="R847" s="136" t="s">
        <v>1374</v>
      </c>
      <c r="S847" s="70"/>
      <c r="T847" s="58"/>
      <c r="U847" s="69"/>
    </row>
    <row r="848" spans="1:21" s="142" customFormat="1" ht="17.100000000000001" customHeight="1">
      <c r="A848" s="94">
        <v>23</v>
      </c>
      <c r="B848" s="58" t="s">
        <v>1278</v>
      </c>
      <c r="C848" s="76" t="s">
        <v>1335</v>
      </c>
      <c r="D848" s="144" t="s">
        <v>1375</v>
      </c>
      <c r="E848" s="70" t="s">
        <v>90</v>
      </c>
      <c r="F848" s="29" t="s">
        <v>1287</v>
      </c>
      <c r="G848" s="29">
        <v>2016</v>
      </c>
      <c r="H848" s="29" t="s">
        <v>1337</v>
      </c>
      <c r="I848" s="29" t="s">
        <v>1376</v>
      </c>
      <c r="J848" s="29" t="s">
        <v>1377</v>
      </c>
      <c r="K848" s="52" t="s">
        <v>343</v>
      </c>
      <c r="L848" s="228">
        <v>3628</v>
      </c>
      <c r="M848" s="228">
        <v>12700</v>
      </c>
      <c r="N848" s="134"/>
      <c r="O848" s="134"/>
      <c r="P848" s="134"/>
      <c r="Q848" s="135" t="s">
        <v>202</v>
      </c>
      <c r="R848" s="136" t="s">
        <v>1378</v>
      </c>
      <c r="S848" s="70"/>
      <c r="T848" s="58"/>
      <c r="U848" s="69"/>
    </row>
    <row r="849" spans="1:21" s="142" customFormat="1" ht="17.100000000000001" customHeight="1">
      <c r="A849" s="94">
        <v>24</v>
      </c>
      <c r="B849" s="58" t="s">
        <v>1278</v>
      </c>
      <c r="C849" s="76" t="s">
        <v>1335</v>
      </c>
      <c r="D849" s="144" t="s">
        <v>1379</v>
      </c>
      <c r="E849" s="70" t="s">
        <v>90</v>
      </c>
      <c r="F849" s="29" t="s">
        <v>278</v>
      </c>
      <c r="G849" s="29">
        <v>2018</v>
      </c>
      <c r="H849" s="29" t="s">
        <v>1337</v>
      </c>
      <c r="I849" s="29" t="s">
        <v>1380</v>
      </c>
      <c r="J849" s="29" t="s">
        <v>1381</v>
      </c>
      <c r="K849" s="29" t="s">
        <v>94</v>
      </c>
      <c r="L849" s="228">
        <v>1177.01</v>
      </c>
      <c r="M849" s="228">
        <v>6735.6</v>
      </c>
      <c r="N849" s="134"/>
      <c r="O849" s="134"/>
      <c r="P849" s="134"/>
      <c r="Q849" s="135" t="s">
        <v>1308</v>
      </c>
      <c r="R849" s="136" t="s">
        <v>1382</v>
      </c>
      <c r="S849" s="70"/>
      <c r="T849" s="58"/>
      <c r="U849" s="69"/>
    </row>
    <row r="850" spans="1:21" s="142" customFormat="1" ht="17.100000000000001" customHeight="1">
      <c r="A850" s="94">
        <v>25</v>
      </c>
      <c r="B850" s="58" t="s">
        <v>1278</v>
      </c>
      <c r="C850" s="145" t="s">
        <v>1384</v>
      </c>
      <c r="D850" s="103" t="s">
        <v>1385</v>
      </c>
      <c r="E850" s="70" t="s">
        <v>90</v>
      </c>
      <c r="F850" s="29" t="s">
        <v>278</v>
      </c>
      <c r="G850" s="29">
        <v>1999</v>
      </c>
      <c r="H850" s="29" t="s">
        <v>1386</v>
      </c>
      <c r="I850" s="29" t="s">
        <v>1387</v>
      </c>
      <c r="J850" s="29" t="s">
        <v>1388</v>
      </c>
      <c r="K850" s="29" t="s">
        <v>94</v>
      </c>
      <c r="L850" s="228">
        <v>743.59</v>
      </c>
      <c r="M850" s="228">
        <v>6319</v>
      </c>
      <c r="N850" s="134">
        <v>149391</v>
      </c>
      <c r="O850" s="134">
        <v>329851</v>
      </c>
      <c r="P850" s="134">
        <f>N850+O850</f>
        <v>479242</v>
      </c>
      <c r="Q850" s="135"/>
      <c r="R850" s="136"/>
      <c r="S850" s="70" t="s">
        <v>510</v>
      </c>
      <c r="T850" s="58" t="s">
        <v>1389</v>
      </c>
      <c r="U850" s="69" t="s">
        <v>1390</v>
      </c>
    </row>
    <row r="851" spans="1:21" s="142" customFormat="1" ht="17.100000000000001" customHeight="1">
      <c r="A851" s="94">
        <v>26</v>
      </c>
      <c r="B851" s="58" t="s">
        <v>1278</v>
      </c>
      <c r="C851" s="145" t="s">
        <v>1384</v>
      </c>
      <c r="D851" s="144" t="s">
        <v>1391</v>
      </c>
      <c r="E851" s="29" t="s">
        <v>1124</v>
      </c>
      <c r="F851" s="29" t="s">
        <v>278</v>
      </c>
      <c r="G851" s="29">
        <v>1998</v>
      </c>
      <c r="H851" s="29" t="s">
        <v>1386</v>
      </c>
      <c r="I851" s="29" t="s">
        <v>1392</v>
      </c>
      <c r="J851" s="29" t="s">
        <v>1393</v>
      </c>
      <c r="K851" s="29" t="s">
        <v>94</v>
      </c>
      <c r="L851" s="228">
        <v>792.76</v>
      </c>
      <c r="M851" s="228">
        <v>5372</v>
      </c>
      <c r="N851" s="134">
        <v>168805</v>
      </c>
      <c r="O851" s="134">
        <v>98164</v>
      </c>
      <c r="P851" s="134">
        <f t="shared" ref="P851:P862" si="37">N851+O851</f>
        <v>266969</v>
      </c>
      <c r="Q851" s="135"/>
      <c r="R851" s="136"/>
      <c r="S851" s="70" t="s">
        <v>658</v>
      </c>
      <c r="T851" s="58" t="s">
        <v>1394</v>
      </c>
      <c r="U851" s="69" t="s">
        <v>1395</v>
      </c>
    </row>
    <row r="852" spans="1:21" s="142" customFormat="1" ht="17.100000000000001" customHeight="1">
      <c r="A852" s="94">
        <v>27</v>
      </c>
      <c r="B852" s="58" t="s">
        <v>1278</v>
      </c>
      <c r="C852" s="145" t="s">
        <v>1384</v>
      </c>
      <c r="D852" s="144" t="s">
        <v>1396</v>
      </c>
      <c r="E852" s="70" t="s">
        <v>90</v>
      </c>
      <c r="F852" s="29" t="s">
        <v>278</v>
      </c>
      <c r="G852" s="29">
        <v>1999</v>
      </c>
      <c r="H852" s="29" t="s">
        <v>1386</v>
      </c>
      <c r="I852" s="29" t="s">
        <v>1392</v>
      </c>
      <c r="J852" s="29" t="s">
        <v>1397</v>
      </c>
      <c r="K852" s="29" t="s">
        <v>94</v>
      </c>
      <c r="L852" s="228">
        <v>861</v>
      </c>
      <c r="M852" s="228">
        <v>8869</v>
      </c>
      <c r="N852" s="134">
        <v>267866</v>
      </c>
      <c r="O852" s="134">
        <v>555925</v>
      </c>
      <c r="P852" s="134">
        <f t="shared" si="37"/>
        <v>823791</v>
      </c>
      <c r="Q852" s="135"/>
      <c r="R852" s="136"/>
      <c r="S852" s="70" t="s">
        <v>1327</v>
      </c>
      <c r="T852" s="58" t="s">
        <v>1386</v>
      </c>
      <c r="U852" s="69" t="s">
        <v>1398</v>
      </c>
    </row>
    <row r="853" spans="1:21" s="142" customFormat="1" ht="17.100000000000001" customHeight="1">
      <c r="A853" s="94">
        <v>28</v>
      </c>
      <c r="B853" s="58" t="s">
        <v>1278</v>
      </c>
      <c r="C853" s="145" t="s">
        <v>1384</v>
      </c>
      <c r="D853" s="144" t="s">
        <v>1399</v>
      </c>
      <c r="E853" s="29" t="s">
        <v>1124</v>
      </c>
      <c r="F853" s="29" t="s">
        <v>278</v>
      </c>
      <c r="G853" s="29">
        <v>2012</v>
      </c>
      <c r="H853" s="29" t="s">
        <v>1386</v>
      </c>
      <c r="I853" s="29" t="s">
        <v>1400</v>
      </c>
      <c r="J853" s="29" t="s">
        <v>1401</v>
      </c>
      <c r="K853" s="29" t="s">
        <v>178</v>
      </c>
      <c r="L853" s="228">
        <v>780</v>
      </c>
      <c r="M853" s="228">
        <v>7984</v>
      </c>
      <c r="N853" s="134">
        <v>110512</v>
      </c>
      <c r="O853" s="134">
        <v>526944</v>
      </c>
      <c r="P853" s="134">
        <f t="shared" si="37"/>
        <v>637456</v>
      </c>
      <c r="Q853" s="135"/>
      <c r="R853" s="136"/>
      <c r="S853" s="70" t="s">
        <v>658</v>
      </c>
      <c r="T853" s="58" t="s">
        <v>160</v>
      </c>
      <c r="U853" s="69" t="s">
        <v>1402</v>
      </c>
    </row>
    <row r="854" spans="1:21" s="142" customFormat="1" ht="17.100000000000001" customHeight="1">
      <c r="A854" s="94">
        <v>29</v>
      </c>
      <c r="B854" s="58" t="s">
        <v>1278</v>
      </c>
      <c r="C854" s="145" t="s">
        <v>1384</v>
      </c>
      <c r="D854" s="144" t="s">
        <v>1403</v>
      </c>
      <c r="E854" s="29" t="s">
        <v>1124</v>
      </c>
      <c r="F854" s="29" t="s">
        <v>278</v>
      </c>
      <c r="G854" s="29">
        <v>1992</v>
      </c>
      <c r="H854" s="29" t="s">
        <v>1386</v>
      </c>
      <c r="I854" s="29" t="s">
        <v>1404</v>
      </c>
      <c r="J854" s="29" t="s">
        <v>1405</v>
      </c>
      <c r="K854" s="52" t="s">
        <v>178</v>
      </c>
      <c r="L854" s="228">
        <v>669.36</v>
      </c>
      <c r="M854" s="228">
        <v>3732</v>
      </c>
      <c r="N854" s="134">
        <v>52317</v>
      </c>
      <c r="O854" s="134">
        <v>179694</v>
      </c>
      <c r="P854" s="134">
        <f t="shared" si="37"/>
        <v>232011</v>
      </c>
      <c r="Q854" s="135"/>
      <c r="R854" s="136"/>
      <c r="S854" s="70" t="s">
        <v>658</v>
      </c>
      <c r="T854" s="58" t="s">
        <v>1406</v>
      </c>
      <c r="U854" s="69" t="s">
        <v>1407</v>
      </c>
    </row>
    <row r="855" spans="1:21" s="142" customFormat="1" ht="17.100000000000001" customHeight="1">
      <c r="A855" s="94">
        <v>30</v>
      </c>
      <c r="B855" s="58" t="s">
        <v>1278</v>
      </c>
      <c r="C855" s="145" t="s">
        <v>1384</v>
      </c>
      <c r="D855" s="144" t="s">
        <v>1408</v>
      </c>
      <c r="E855" s="29" t="s">
        <v>1124</v>
      </c>
      <c r="F855" s="29" t="s">
        <v>278</v>
      </c>
      <c r="G855" s="29">
        <v>2007</v>
      </c>
      <c r="H855" s="29" t="s">
        <v>1386</v>
      </c>
      <c r="I855" s="29" t="s">
        <v>1404</v>
      </c>
      <c r="J855" s="29" t="s">
        <v>1409</v>
      </c>
      <c r="K855" s="52" t="s">
        <v>178</v>
      </c>
      <c r="L855" s="228">
        <v>1121.0999999999999</v>
      </c>
      <c r="M855" s="228">
        <v>10511</v>
      </c>
      <c r="N855" s="134">
        <v>96188</v>
      </c>
      <c r="O855" s="134">
        <v>206549</v>
      </c>
      <c r="P855" s="134">
        <f t="shared" si="37"/>
        <v>302737</v>
      </c>
      <c r="Q855" s="135"/>
      <c r="R855" s="136"/>
      <c r="S855" s="70" t="s">
        <v>193</v>
      </c>
      <c r="T855" s="58" t="s">
        <v>1410</v>
      </c>
      <c r="U855" s="69" t="s">
        <v>1411</v>
      </c>
    </row>
    <row r="856" spans="1:21" s="142" customFormat="1" ht="17.100000000000001" customHeight="1">
      <c r="A856" s="94">
        <v>31</v>
      </c>
      <c r="B856" s="58" t="s">
        <v>1278</v>
      </c>
      <c r="C856" s="145" t="s">
        <v>1384</v>
      </c>
      <c r="D856" s="144" t="s">
        <v>1412</v>
      </c>
      <c r="E856" s="70" t="s">
        <v>90</v>
      </c>
      <c r="F856" s="29" t="s">
        <v>278</v>
      </c>
      <c r="G856" s="29">
        <v>1999</v>
      </c>
      <c r="H856" s="29" t="s">
        <v>1386</v>
      </c>
      <c r="I856" s="29" t="s">
        <v>1392</v>
      </c>
      <c r="J856" s="29" t="s">
        <v>1413</v>
      </c>
      <c r="K856" s="29" t="s">
        <v>94</v>
      </c>
      <c r="L856" s="228">
        <v>1128.46</v>
      </c>
      <c r="M856" s="228">
        <v>6340</v>
      </c>
      <c r="N856" s="134">
        <v>426862</v>
      </c>
      <c r="O856" s="134">
        <v>74812</v>
      </c>
      <c r="P856" s="134">
        <f t="shared" si="37"/>
        <v>501674</v>
      </c>
      <c r="Q856" s="135"/>
      <c r="R856" s="136"/>
      <c r="S856" s="70" t="s">
        <v>658</v>
      </c>
      <c r="T856" s="58" t="s">
        <v>1414</v>
      </c>
      <c r="U856" s="69" t="s">
        <v>1415</v>
      </c>
    </row>
    <row r="857" spans="1:21" s="142" customFormat="1" ht="17.100000000000001" customHeight="1">
      <c r="A857" s="94">
        <v>32</v>
      </c>
      <c r="B857" s="58" t="s">
        <v>1278</v>
      </c>
      <c r="C857" s="145" t="s">
        <v>1384</v>
      </c>
      <c r="D857" s="144" t="s">
        <v>1416</v>
      </c>
      <c r="E857" s="29" t="s">
        <v>1124</v>
      </c>
      <c r="F857" s="29" t="s">
        <v>278</v>
      </c>
      <c r="G857" s="29">
        <v>2005</v>
      </c>
      <c r="H857" s="29" t="s">
        <v>1386</v>
      </c>
      <c r="I857" s="29" t="s">
        <v>1417</v>
      </c>
      <c r="J857" s="29" t="s">
        <v>1418</v>
      </c>
      <c r="K857" s="29" t="s">
        <v>178</v>
      </c>
      <c r="L857" s="228">
        <v>0</v>
      </c>
      <c r="M857" s="228">
        <v>6851</v>
      </c>
      <c r="N857" s="134">
        <v>0</v>
      </c>
      <c r="O857" s="134">
        <v>30359</v>
      </c>
      <c r="P857" s="134">
        <f t="shared" si="37"/>
        <v>30359</v>
      </c>
      <c r="Q857" s="135"/>
      <c r="R857" s="136"/>
      <c r="S857" s="70" t="s">
        <v>193</v>
      </c>
      <c r="T857" s="58" t="s">
        <v>1419</v>
      </c>
      <c r="U857" s="69" t="s">
        <v>1420</v>
      </c>
    </row>
    <row r="858" spans="1:21" s="142" customFormat="1" ht="17.100000000000001" customHeight="1">
      <c r="A858" s="94">
        <v>33</v>
      </c>
      <c r="B858" s="58" t="s">
        <v>1278</v>
      </c>
      <c r="C858" s="145" t="s">
        <v>1384</v>
      </c>
      <c r="D858" s="144" t="s">
        <v>1421</v>
      </c>
      <c r="E858" s="70" t="s">
        <v>90</v>
      </c>
      <c r="F858" s="29" t="s">
        <v>278</v>
      </c>
      <c r="G858" s="29">
        <v>1998</v>
      </c>
      <c r="H858" s="29" t="s">
        <v>1386</v>
      </c>
      <c r="I858" s="29" t="s">
        <v>1422</v>
      </c>
      <c r="J858" s="29" t="s">
        <v>1423</v>
      </c>
      <c r="K858" s="29" t="s">
        <v>186</v>
      </c>
      <c r="L858" s="228">
        <v>737.85</v>
      </c>
      <c r="M858" s="228">
        <v>7591</v>
      </c>
      <c r="N858" s="134">
        <v>73774</v>
      </c>
      <c r="O858" s="134">
        <v>384863</v>
      </c>
      <c r="P858" s="134">
        <f t="shared" si="37"/>
        <v>458637</v>
      </c>
      <c r="Q858" s="135"/>
      <c r="R858" s="136"/>
      <c r="S858" s="70" t="s">
        <v>202</v>
      </c>
      <c r="T858" s="58" t="s">
        <v>1424</v>
      </c>
      <c r="U858" s="69" t="s">
        <v>1425</v>
      </c>
    </row>
    <row r="859" spans="1:21" s="142" customFormat="1" ht="17.100000000000001" customHeight="1">
      <c r="A859" s="94">
        <v>34</v>
      </c>
      <c r="B859" s="58" t="s">
        <v>1278</v>
      </c>
      <c r="C859" s="145" t="s">
        <v>1384</v>
      </c>
      <c r="D859" s="144" t="s">
        <v>1426</v>
      </c>
      <c r="E859" s="29" t="s">
        <v>1124</v>
      </c>
      <c r="F859" s="29" t="s">
        <v>278</v>
      </c>
      <c r="G859" s="29">
        <v>2005</v>
      </c>
      <c r="H859" s="29" t="s">
        <v>1386</v>
      </c>
      <c r="I859" s="29" t="s">
        <v>1427</v>
      </c>
      <c r="J859" s="29" t="s">
        <v>1428</v>
      </c>
      <c r="K859" s="29" t="s">
        <v>178</v>
      </c>
      <c r="L859" s="228">
        <v>326.02999999999997</v>
      </c>
      <c r="M859" s="228">
        <v>4280</v>
      </c>
      <c r="N859" s="134">
        <v>29799</v>
      </c>
      <c r="O859" s="134">
        <v>9276</v>
      </c>
      <c r="P859" s="134">
        <f t="shared" si="37"/>
        <v>39075</v>
      </c>
      <c r="Q859" s="135"/>
      <c r="R859" s="136"/>
      <c r="S859" s="70" t="s">
        <v>193</v>
      </c>
      <c r="T859" s="58" t="s">
        <v>1429</v>
      </c>
      <c r="U859" s="69" t="s">
        <v>1430</v>
      </c>
    </row>
    <row r="860" spans="1:21" s="142" customFormat="1" ht="17.100000000000001" customHeight="1">
      <c r="A860" s="94">
        <v>35</v>
      </c>
      <c r="B860" s="58" t="s">
        <v>1278</v>
      </c>
      <c r="C860" s="145" t="s">
        <v>1384</v>
      </c>
      <c r="D860" s="144" t="s">
        <v>1431</v>
      </c>
      <c r="E860" s="70" t="s">
        <v>90</v>
      </c>
      <c r="F860" s="29" t="s">
        <v>278</v>
      </c>
      <c r="G860" s="29">
        <v>2013</v>
      </c>
      <c r="H860" s="29" t="s">
        <v>1386</v>
      </c>
      <c r="I860" s="29" t="s">
        <v>1427</v>
      </c>
      <c r="J860" s="29" t="s">
        <v>1432</v>
      </c>
      <c r="K860" s="29" t="s">
        <v>178</v>
      </c>
      <c r="L860" s="228">
        <v>1210.58</v>
      </c>
      <c r="M860" s="228">
        <v>7426</v>
      </c>
      <c r="N860" s="134">
        <v>795805</v>
      </c>
      <c r="O860" s="134">
        <v>77018</v>
      </c>
      <c r="P860" s="134">
        <f t="shared" si="37"/>
        <v>872823</v>
      </c>
      <c r="Q860" s="135"/>
      <c r="R860" s="136"/>
      <c r="S860" s="70" t="s">
        <v>202</v>
      </c>
      <c r="T860" s="58" t="s">
        <v>160</v>
      </c>
      <c r="U860" s="69" t="s">
        <v>1433</v>
      </c>
    </row>
    <row r="861" spans="1:21" s="142" customFormat="1" ht="17.100000000000001" customHeight="1">
      <c r="A861" s="94">
        <v>36</v>
      </c>
      <c r="B861" s="58" t="s">
        <v>1278</v>
      </c>
      <c r="C861" s="145" t="s">
        <v>1384</v>
      </c>
      <c r="D861" s="144" t="s">
        <v>1434</v>
      </c>
      <c r="E861" s="29" t="s">
        <v>1124</v>
      </c>
      <c r="F861" s="29" t="s">
        <v>278</v>
      </c>
      <c r="G861" s="29">
        <v>2012</v>
      </c>
      <c r="H861" s="29" t="s">
        <v>1386</v>
      </c>
      <c r="I861" s="29" t="s">
        <v>1427</v>
      </c>
      <c r="J861" s="29" t="s">
        <v>1435</v>
      </c>
      <c r="K861" s="29" t="s">
        <v>178</v>
      </c>
      <c r="L861" s="228">
        <v>445.83</v>
      </c>
      <c r="M861" s="228">
        <v>5084</v>
      </c>
      <c r="N861" s="134">
        <v>652340</v>
      </c>
      <c r="O861" s="134">
        <v>66875</v>
      </c>
      <c r="P861" s="134">
        <f t="shared" si="37"/>
        <v>719215</v>
      </c>
      <c r="Q861" s="135"/>
      <c r="R861" s="136"/>
      <c r="S861" s="70" t="s">
        <v>193</v>
      </c>
      <c r="T861" s="58" t="s">
        <v>1436</v>
      </c>
      <c r="U861" s="69" t="s">
        <v>1437</v>
      </c>
    </row>
    <row r="862" spans="1:21" s="142" customFormat="1" ht="17.100000000000001" customHeight="1">
      <c r="A862" s="94">
        <v>37</v>
      </c>
      <c r="B862" s="58" t="s">
        <v>1278</v>
      </c>
      <c r="C862" s="145" t="s">
        <v>1384</v>
      </c>
      <c r="D862" s="144" t="s">
        <v>1438</v>
      </c>
      <c r="E862" s="29" t="s">
        <v>1124</v>
      </c>
      <c r="F862" s="29" t="s">
        <v>278</v>
      </c>
      <c r="G862" s="29">
        <v>1991</v>
      </c>
      <c r="H862" s="29" t="s">
        <v>1386</v>
      </c>
      <c r="I862" s="29" t="s">
        <v>1422</v>
      </c>
      <c r="J862" s="29">
        <v>495</v>
      </c>
      <c r="K862" s="29" t="s">
        <v>186</v>
      </c>
      <c r="L862" s="228">
        <v>362.02</v>
      </c>
      <c r="M862" s="228">
        <v>8694</v>
      </c>
      <c r="N862" s="134">
        <v>45175</v>
      </c>
      <c r="O862" s="134">
        <v>293580</v>
      </c>
      <c r="P862" s="134">
        <f t="shared" si="37"/>
        <v>338755</v>
      </c>
      <c r="Q862" s="135"/>
      <c r="R862" s="136"/>
      <c r="S862" s="70" t="s">
        <v>510</v>
      </c>
      <c r="T862" s="58" t="s">
        <v>1439</v>
      </c>
      <c r="U862" s="69" t="s">
        <v>1390</v>
      </c>
    </row>
    <row r="863" spans="1:21" s="142" customFormat="1" ht="17.100000000000001" customHeight="1">
      <c r="A863" s="94">
        <v>38</v>
      </c>
      <c r="B863" s="58" t="s">
        <v>1278</v>
      </c>
      <c r="C863" s="110" t="s">
        <v>1441</v>
      </c>
      <c r="D863" s="107" t="s">
        <v>1442</v>
      </c>
      <c r="E863" s="70" t="s">
        <v>90</v>
      </c>
      <c r="F863" s="29" t="s">
        <v>278</v>
      </c>
      <c r="G863" s="29">
        <v>1999</v>
      </c>
      <c r="H863" s="29" t="s">
        <v>1443</v>
      </c>
      <c r="I863" s="29" t="s">
        <v>1444</v>
      </c>
      <c r="J863" s="29" t="s">
        <v>1445</v>
      </c>
      <c r="K863" s="29" t="s">
        <v>94</v>
      </c>
      <c r="L863" s="228">
        <v>1251.8</v>
      </c>
      <c r="M863" s="228">
        <v>9688</v>
      </c>
      <c r="N863" s="134"/>
      <c r="O863" s="134"/>
      <c r="P863" s="134"/>
      <c r="Q863" s="135" t="s">
        <v>202</v>
      </c>
      <c r="R863" s="136" t="s">
        <v>1446</v>
      </c>
      <c r="S863" s="70"/>
      <c r="T863" s="58"/>
      <c r="U863" s="69"/>
    </row>
    <row r="864" spans="1:21" s="142" customFormat="1" ht="17.100000000000001" customHeight="1">
      <c r="A864" s="94">
        <v>39</v>
      </c>
      <c r="B864" s="58" t="s">
        <v>1278</v>
      </c>
      <c r="C864" s="110" t="s">
        <v>1441</v>
      </c>
      <c r="D864" s="144" t="s">
        <v>1447</v>
      </c>
      <c r="E864" s="70" t="s">
        <v>90</v>
      </c>
      <c r="F864" s="29" t="s">
        <v>278</v>
      </c>
      <c r="G864" s="29">
        <v>2012</v>
      </c>
      <c r="H864" s="29" t="s">
        <v>1443</v>
      </c>
      <c r="I864" s="29" t="s">
        <v>1448</v>
      </c>
      <c r="J864" s="29" t="s">
        <v>1449</v>
      </c>
      <c r="K864" s="29" t="s">
        <v>94</v>
      </c>
      <c r="L864" s="228">
        <v>2377.2600000000002</v>
      </c>
      <c r="M864" s="228">
        <v>14439</v>
      </c>
      <c r="N864" s="134"/>
      <c r="O864" s="134"/>
      <c r="P864" s="134"/>
      <c r="Q864" s="135" t="s">
        <v>202</v>
      </c>
      <c r="R864" s="136" t="s">
        <v>1450</v>
      </c>
      <c r="S864" s="70"/>
      <c r="T864" s="58"/>
      <c r="U864" s="69"/>
    </row>
    <row r="865" spans="1:21" s="142" customFormat="1" ht="17.100000000000001" customHeight="1">
      <c r="A865" s="94">
        <v>40</v>
      </c>
      <c r="B865" s="58" t="s">
        <v>1278</v>
      </c>
      <c r="C865" s="110" t="s">
        <v>1441</v>
      </c>
      <c r="D865" s="144" t="s">
        <v>1451</v>
      </c>
      <c r="E865" s="29" t="s">
        <v>1124</v>
      </c>
      <c r="F865" s="29" t="s">
        <v>278</v>
      </c>
      <c r="G865" s="29">
        <v>1998</v>
      </c>
      <c r="H865" s="29" t="s">
        <v>1443</v>
      </c>
      <c r="I865" s="29" t="s">
        <v>1444</v>
      </c>
      <c r="J865" s="29" t="s">
        <v>1452</v>
      </c>
      <c r="K865" s="29" t="s">
        <v>94</v>
      </c>
      <c r="L865" s="228">
        <v>296.5</v>
      </c>
      <c r="M865" s="228">
        <v>5110</v>
      </c>
      <c r="N865" s="134"/>
      <c r="O865" s="134"/>
      <c r="P865" s="134"/>
      <c r="Q865" s="135" t="s">
        <v>15</v>
      </c>
      <c r="R865" s="136" t="s">
        <v>1453</v>
      </c>
      <c r="S865" s="70"/>
      <c r="T865" s="58"/>
      <c r="U865" s="69"/>
    </row>
    <row r="866" spans="1:21" s="142" customFormat="1" ht="17.100000000000001" customHeight="1">
      <c r="A866" s="94">
        <v>41</v>
      </c>
      <c r="B866" s="58" t="s">
        <v>1278</v>
      </c>
      <c r="C866" s="110" t="s">
        <v>1441</v>
      </c>
      <c r="D866" s="144" t="s">
        <v>1454</v>
      </c>
      <c r="E866" s="70" t="s">
        <v>90</v>
      </c>
      <c r="F866" s="29" t="s">
        <v>278</v>
      </c>
      <c r="G866" s="29">
        <v>1999</v>
      </c>
      <c r="H866" s="29" t="s">
        <v>1443</v>
      </c>
      <c r="I866" s="29" t="s">
        <v>1455</v>
      </c>
      <c r="J866" s="29" t="s">
        <v>1456</v>
      </c>
      <c r="K866" s="29" t="s">
        <v>94</v>
      </c>
      <c r="L866" s="228">
        <v>1232.1500000000001</v>
      </c>
      <c r="M866" s="228">
        <v>11417</v>
      </c>
      <c r="N866" s="134">
        <v>80317</v>
      </c>
      <c r="O866" s="134">
        <v>86570</v>
      </c>
      <c r="P866" s="134">
        <f t="shared" ref="P866:P868" si="38">N866+O866</f>
        <v>166887</v>
      </c>
      <c r="Q866" s="135"/>
      <c r="R866" s="136"/>
      <c r="S866" s="70" t="s">
        <v>202</v>
      </c>
      <c r="T866" s="58" t="s">
        <v>160</v>
      </c>
      <c r="U866" s="69" t="s">
        <v>1457</v>
      </c>
    </row>
    <row r="867" spans="1:21" s="142" customFormat="1" ht="17.100000000000001" customHeight="1">
      <c r="A867" s="94">
        <v>42</v>
      </c>
      <c r="B867" s="58" t="s">
        <v>1278</v>
      </c>
      <c r="C867" s="110" t="s">
        <v>1441</v>
      </c>
      <c r="D867" s="144" t="s">
        <v>1458</v>
      </c>
      <c r="E867" s="70" t="s">
        <v>90</v>
      </c>
      <c r="F867" s="29" t="s">
        <v>278</v>
      </c>
      <c r="G867" s="29">
        <v>1999</v>
      </c>
      <c r="H867" s="29" t="s">
        <v>1443</v>
      </c>
      <c r="I867" s="29" t="s">
        <v>1459</v>
      </c>
      <c r="J867" s="29" t="s">
        <v>1460</v>
      </c>
      <c r="K867" s="52" t="s">
        <v>343</v>
      </c>
      <c r="L867" s="228">
        <v>1067.8900000000001</v>
      </c>
      <c r="M867" s="228">
        <v>6847</v>
      </c>
      <c r="N867" s="134">
        <v>50359</v>
      </c>
      <c r="O867" s="134">
        <v>63829</v>
      </c>
      <c r="P867" s="134">
        <f t="shared" si="38"/>
        <v>114188</v>
      </c>
      <c r="Q867" s="135"/>
      <c r="R867" s="136"/>
      <c r="S867" s="70" t="s">
        <v>1461</v>
      </c>
      <c r="T867" s="58" t="s">
        <v>160</v>
      </c>
      <c r="U867" s="69" t="s">
        <v>1462</v>
      </c>
    </row>
    <row r="868" spans="1:21" s="142" customFormat="1" ht="17.100000000000001" customHeight="1">
      <c r="A868" s="94">
        <v>43</v>
      </c>
      <c r="B868" s="58" t="s">
        <v>1278</v>
      </c>
      <c r="C868" s="110" t="s">
        <v>1441</v>
      </c>
      <c r="D868" s="144" t="s">
        <v>1463</v>
      </c>
      <c r="E868" s="29" t="s">
        <v>1124</v>
      </c>
      <c r="F868" s="29" t="s">
        <v>278</v>
      </c>
      <c r="G868" s="29">
        <v>2004</v>
      </c>
      <c r="H868" s="29" t="s">
        <v>1443</v>
      </c>
      <c r="I868" s="29" t="s">
        <v>1464</v>
      </c>
      <c r="J868" s="29">
        <v>440</v>
      </c>
      <c r="K868" s="29" t="s">
        <v>186</v>
      </c>
      <c r="L868" s="228">
        <v>1235.25</v>
      </c>
      <c r="M868" s="228">
        <v>4896.7</v>
      </c>
      <c r="N868" s="134">
        <v>374358</v>
      </c>
      <c r="O868" s="134">
        <v>291841</v>
      </c>
      <c r="P868" s="134">
        <f t="shared" si="38"/>
        <v>666199</v>
      </c>
      <c r="Q868" s="135"/>
      <c r="R868" s="136"/>
      <c r="S868" s="70" t="s">
        <v>202</v>
      </c>
      <c r="T868" s="58" t="s">
        <v>160</v>
      </c>
      <c r="U868" s="69" t="s">
        <v>1465</v>
      </c>
    </row>
    <row r="869" spans="1:21" s="142" customFormat="1" ht="17.100000000000001" customHeight="1">
      <c r="A869" s="94">
        <v>44</v>
      </c>
      <c r="B869" s="58" t="s">
        <v>1278</v>
      </c>
      <c r="C869" s="74" t="s">
        <v>1466</v>
      </c>
      <c r="D869" s="103" t="s">
        <v>1467</v>
      </c>
      <c r="E869" s="70" t="s">
        <v>90</v>
      </c>
      <c r="F869" s="29" t="s">
        <v>278</v>
      </c>
      <c r="G869" s="29">
        <v>1994</v>
      </c>
      <c r="H869" s="29" t="s">
        <v>1468</v>
      </c>
      <c r="I869" s="29" t="s">
        <v>1469</v>
      </c>
      <c r="J869" s="29" t="s">
        <v>1470</v>
      </c>
      <c r="K869" s="29" t="s">
        <v>94</v>
      </c>
      <c r="L869" s="228">
        <v>753</v>
      </c>
      <c r="M869" s="228">
        <v>10616</v>
      </c>
      <c r="N869" s="134"/>
      <c r="O869" s="134"/>
      <c r="P869" s="134"/>
      <c r="Q869" s="135" t="s">
        <v>202</v>
      </c>
      <c r="R869" s="136" t="s">
        <v>1471</v>
      </c>
      <c r="S869" s="70"/>
      <c r="T869" s="58"/>
      <c r="U869" s="69"/>
    </row>
    <row r="870" spans="1:21" s="142" customFormat="1" ht="17.100000000000001" customHeight="1">
      <c r="A870" s="94">
        <v>45</v>
      </c>
      <c r="B870" s="58" t="s">
        <v>1278</v>
      </c>
      <c r="C870" s="76" t="s">
        <v>1466</v>
      </c>
      <c r="D870" s="144" t="s">
        <v>1472</v>
      </c>
      <c r="E870" s="29" t="s">
        <v>1124</v>
      </c>
      <c r="F870" s="29" t="s">
        <v>278</v>
      </c>
      <c r="G870" s="29">
        <v>1998</v>
      </c>
      <c r="H870" s="29" t="s">
        <v>1468</v>
      </c>
      <c r="I870" s="29" t="s">
        <v>1473</v>
      </c>
      <c r="J870" s="29" t="s">
        <v>1474</v>
      </c>
      <c r="K870" s="29" t="s">
        <v>186</v>
      </c>
      <c r="L870" s="228">
        <v>975.45</v>
      </c>
      <c r="M870" s="228">
        <v>6897</v>
      </c>
      <c r="N870" s="134"/>
      <c r="O870" s="134"/>
      <c r="P870" s="134"/>
      <c r="Q870" s="135" t="s">
        <v>202</v>
      </c>
      <c r="R870" s="136" t="s">
        <v>1475</v>
      </c>
      <c r="S870" s="70"/>
      <c r="T870" s="58"/>
      <c r="U870" s="69"/>
    </row>
    <row r="871" spans="1:21" s="142" customFormat="1" ht="17.100000000000001" customHeight="1">
      <c r="A871" s="94">
        <v>46</v>
      </c>
      <c r="B871" s="58" t="s">
        <v>1278</v>
      </c>
      <c r="C871" s="76" t="s">
        <v>1466</v>
      </c>
      <c r="D871" s="144" t="s">
        <v>1476</v>
      </c>
      <c r="E871" s="70" t="s">
        <v>90</v>
      </c>
      <c r="F871" s="29" t="s">
        <v>278</v>
      </c>
      <c r="G871" s="29">
        <v>2002</v>
      </c>
      <c r="H871" s="29" t="s">
        <v>1468</v>
      </c>
      <c r="I871" s="29" t="s">
        <v>1477</v>
      </c>
      <c r="J871" s="29" t="s">
        <v>1478</v>
      </c>
      <c r="K871" s="29" t="s">
        <v>94</v>
      </c>
      <c r="L871" s="228">
        <v>732.75</v>
      </c>
      <c r="M871" s="228">
        <v>8215</v>
      </c>
      <c r="N871" s="134"/>
      <c r="O871" s="134"/>
      <c r="P871" s="134"/>
      <c r="Q871" s="135" t="s">
        <v>202</v>
      </c>
      <c r="R871" s="136" t="s">
        <v>1479</v>
      </c>
      <c r="S871" s="70"/>
      <c r="T871" s="58"/>
      <c r="U871" s="69"/>
    </row>
    <row r="872" spans="1:21" s="142" customFormat="1" ht="17.100000000000001" customHeight="1">
      <c r="A872" s="94">
        <v>47</v>
      </c>
      <c r="B872" s="58" t="s">
        <v>1278</v>
      </c>
      <c r="C872" s="76" t="s">
        <v>1466</v>
      </c>
      <c r="D872" s="146" t="s">
        <v>1480</v>
      </c>
      <c r="E872" s="70" t="s">
        <v>90</v>
      </c>
      <c r="F872" s="29" t="s">
        <v>278</v>
      </c>
      <c r="G872" s="29">
        <v>2009</v>
      </c>
      <c r="H872" s="29" t="s">
        <v>1468</v>
      </c>
      <c r="I872" s="29" t="s">
        <v>1481</v>
      </c>
      <c r="J872" s="29" t="s">
        <v>1482</v>
      </c>
      <c r="K872" s="29" t="s">
        <v>186</v>
      </c>
      <c r="L872" s="228">
        <v>711.2</v>
      </c>
      <c r="M872" s="228">
        <v>8687</v>
      </c>
      <c r="N872" s="134"/>
      <c r="O872" s="134"/>
      <c r="P872" s="134"/>
      <c r="Q872" s="135" t="s">
        <v>202</v>
      </c>
      <c r="R872" s="136" t="s">
        <v>1483</v>
      </c>
      <c r="S872" s="70"/>
      <c r="T872" s="58"/>
      <c r="U872" s="69"/>
    </row>
    <row r="873" spans="1:21" s="142" customFormat="1" ht="17.100000000000001" customHeight="1">
      <c r="A873" s="94">
        <v>48</v>
      </c>
      <c r="B873" s="58" t="s">
        <v>1278</v>
      </c>
      <c r="C873" s="76" t="s">
        <v>1466</v>
      </c>
      <c r="D873" s="144" t="s">
        <v>1484</v>
      </c>
      <c r="E873" s="70" t="s">
        <v>90</v>
      </c>
      <c r="F873" s="29" t="s">
        <v>278</v>
      </c>
      <c r="G873" s="29">
        <v>2019</v>
      </c>
      <c r="H873" s="29" t="s">
        <v>1468</v>
      </c>
      <c r="I873" s="29" t="s">
        <v>1485</v>
      </c>
      <c r="J873" s="29" t="s">
        <v>1486</v>
      </c>
      <c r="K873" s="29" t="s">
        <v>94</v>
      </c>
      <c r="L873" s="228">
        <v>2701.98</v>
      </c>
      <c r="M873" s="228">
        <v>13444</v>
      </c>
      <c r="N873" s="134"/>
      <c r="O873" s="134"/>
      <c r="P873" s="134"/>
      <c r="Q873" s="135" t="s">
        <v>1300</v>
      </c>
      <c r="R873" s="136" t="s">
        <v>1487</v>
      </c>
      <c r="S873" s="70"/>
      <c r="T873" s="58"/>
      <c r="U873" s="69"/>
    </row>
    <row r="874" spans="1:21" s="142" customFormat="1" ht="17.100000000000001" customHeight="1">
      <c r="A874" s="94">
        <v>49</v>
      </c>
      <c r="B874" s="58" t="s">
        <v>1278</v>
      </c>
      <c r="C874" s="76" t="s">
        <v>1489</v>
      </c>
      <c r="D874" s="144" t="s">
        <v>1490</v>
      </c>
      <c r="E874" s="70" t="s">
        <v>90</v>
      </c>
      <c r="F874" s="29" t="s">
        <v>278</v>
      </c>
      <c r="G874" s="29">
        <v>2014</v>
      </c>
      <c r="H874" s="29" t="s">
        <v>1468</v>
      </c>
      <c r="I874" s="29" t="s">
        <v>1477</v>
      </c>
      <c r="J874" s="29" t="s">
        <v>1491</v>
      </c>
      <c r="K874" s="29" t="s">
        <v>94</v>
      </c>
      <c r="L874" s="228">
        <v>1935</v>
      </c>
      <c r="M874" s="228">
        <v>5212</v>
      </c>
      <c r="N874" s="134"/>
      <c r="O874" s="134"/>
      <c r="P874" s="134"/>
      <c r="Q874" s="135" t="s">
        <v>15</v>
      </c>
      <c r="R874" s="136" t="s">
        <v>1492</v>
      </c>
      <c r="S874" s="70"/>
      <c r="T874" s="58"/>
      <c r="U874" s="69"/>
    </row>
    <row r="875" spans="1:21" s="142" customFormat="1" ht="17.100000000000001" customHeight="1">
      <c r="A875" s="94">
        <v>50</v>
      </c>
      <c r="B875" s="58" t="s">
        <v>1278</v>
      </c>
      <c r="C875" s="50" t="s">
        <v>1488</v>
      </c>
      <c r="D875" s="103" t="s">
        <v>1493</v>
      </c>
      <c r="E875" s="70" t="s">
        <v>90</v>
      </c>
      <c r="F875" s="29" t="s">
        <v>278</v>
      </c>
      <c r="G875" s="29">
        <v>2019</v>
      </c>
      <c r="H875" s="29" t="s">
        <v>1468</v>
      </c>
      <c r="I875" s="29" t="s">
        <v>1485</v>
      </c>
      <c r="J875" s="29" t="s">
        <v>1494</v>
      </c>
      <c r="K875" s="29" t="s">
        <v>94</v>
      </c>
      <c r="L875" s="228">
        <v>1919</v>
      </c>
      <c r="M875" s="228">
        <v>9663</v>
      </c>
      <c r="N875" s="134">
        <v>623713</v>
      </c>
      <c r="O875" s="134">
        <v>3881627</v>
      </c>
      <c r="P875" s="134">
        <f t="shared" ref="P875:P889" si="39">N875+O875</f>
        <v>4505340</v>
      </c>
      <c r="Q875" s="135"/>
      <c r="R875" s="136"/>
      <c r="S875" s="70" t="s">
        <v>1495</v>
      </c>
      <c r="T875" s="58" t="s">
        <v>1468</v>
      </c>
      <c r="U875" s="69" t="s">
        <v>1496</v>
      </c>
    </row>
    <row r="876" spans="1:21" s="142" customFormat="1" ht="17.100000000000001" customHeight="1">
      <c r="A876" s="94">
        <v>51</v>
      </c>
      <c r="B876" s="58" t="s">
        <v>1278</v>
      </c>
      <c r="C876" s="74" t="s">
        <v>1497</v>
      </c>
      <c r="D876" s="144" t="s">
        <v>1498</v>
      </c>
      <c r="E876" s="29" t="s">
        <v>1124</v>
      </c>
      <c r="F876" s="29" t="s">
        <v>278</v>
      </c>
      <c r="G876" s="29">
        <v>1998</v>
      </c>
      <c r="H876" s="29" t="s">
        <v>1499</v>
      </c>
      <c r="I876" s="29" t="s">
        <v>1500</v>
      </c>
      <c r="J876" s="29" t="s">
        <v>1501</v>
      </c>
      <c r="K876" s="29" t="s">
        <v>94</v>
      </c>
      <c r="L876" s="228">
        <v>684</v>
      </c>
      <c r="M876" s="228">
        <v>686</v>
      </c>
      <c r="N876" s="134">
        <v>105273</v>
      </c>
      <c r="O876" s="134">
        <v>13181</v>
      </c>
      <c r="P876" s="134">
        <f t="shared" si="39"/>
        <v>118454</v>
      </c>
      <c r="Q876" s="135"/>
      <c r="R876" s="136"/>
      <c r="S876" s="70" t="s">
        <v>202</v>
      </c>
      <c r="T876" s="58" t="s">
        <v>1502</v>
      </c>
      <c r="U876" s="69" t="s">
        <v>1503</v>
      </c>
    </row>
    <row r="877" spans="1:21" s="142" customFormat="1" ht="17.100000000000001" customHeight="1">
      <c r="A877" s="94">
        <v>52</v>
      </c>
      <c r="B877" s="58" t="s">
        <v>1278</v>
      </c>
      <c r="C877" s="74" t="s">
        <v>1497</v>
      </c>
      <c r="D877" s="144" t="s">
        <v>1504</v>
      </c>
      <c r="E877" s="70" t="s">
        <v>90</v>
      </c>
      <c r="F877" s="29" t="s">
        <v>278</v>
      </c>
      <c r="G877" s="29">
        <v>1999</v>
      </c>
      <c r="H877" s="29" t="s">
        <v>1499</v>
      </c>
      <c r="I877" s="29" t="s">
        <v>1505</v>
      </c>
      <c r="J877" s="29" t="s">
        <v>1506</v>
      </c>
      <c r="K877" s="29" t="s">
        <v>94</v>
      </c>
      <c r="L877" s="228">
        <v>994</v>
      </c>
      <c r="M877" s="228">
        <v>11404</v>
      </c>
      <c r="N877" s="134">
        <v>28553</v>
      </c>
      <c r="O877" s="134">
        <v>131146</v>
      </c>
      <c r="P877" s="134">
        <f t="shared" si="39"/>
        <v>159699</v>
      </c>
      <c r="Q877" s="135"/>
      <c r="R877" s="136"/>
      <c r="S877" s="70" t="s">
        <v>202</v>
      </c>
      <c r="T877" s="58" t="s">
        <v>1507</v>
      </c>
      <c r="U877" s="69" t="s">
        <v>1508</v>
      </c>
    </row>
    <row r="878" spans="1:21" s="142" customFormat="1" ht="17.100000000000001" customHeight="1">
      <c r="A878" s="94">
        <v>53</v>
      </c>
      <c r="B878" s="58" t="s">
        <v>1278</v>
      </c>
      <c r="C878" s="74" t="s">
        <v>1497</v>
      </c>
      <c r="D878" s="144" t="s">
        <v>1509</v>
      </c>
      <c r="E878" s="29" t="s">
        <v>1124</v>
      </c>
      <c r="F878" s="29" t="s">
        <v>278</v>
      </c>
      <c r="G878" s="29">
        <v>1998</v>
      </c>
      <c r="H878" s="29" t="s">
        <v>1499</v>
      </c>
      <c r="I878" s="29" t="s">
        <v>1510</v>
      </c>
      <c r="J878" s="29" t="s">
        <v>1511</v>
      </c>
      <c r="K878" s="29" t="s">
        <v>94</v>
      </c>
      <c r="L878" s="228">
        <v>962</v>
      </c>
      <c r="M878" s="228">
        <v>6507</v>
      </c>
      <c r="N878" s="134">
        <v>72004</v>
      </c>
      <c r="O878" s="134">
        <v>98383</v>
      </c>
      <c r="P878" s="134">
        <f t="shared" si="39"/>
        <v>170387</v>
      </c>
      <c r="Q878" s="135"/>
      <c r="R878" s="136"/>
      <c r="S878" s="70" t="s">
        <v>202</v>
      </c>
      <c r="T878" s="58" t="s">
        <v>160</v>
      </c>
      <c r="U878" s="69" t="s">
        <v>1512</v>
      </c>
    </row>
    <row r="879" spans="1:21" s="142" customFormat="1" ht="17.100000000000001" customHeight="1">
      <c r="A879" s="94">
        <v>54</v>
      </c>
      <c r="B879" s="58" t="s">
        <v>1278</v>
      </c>
      <c r="C879" s="74" t="s">
        <v>1497</v>
      </c>
      <c r="D879" s="144" t="s">
        <v>1513</v>
      </c>
      <c r="E879" s="29" t="s">
        <v>1124</v>
      </c>
      <c r="F879" s="29" t="s">
        <v>278</v>
      </c>
      <c r="G879" s="29">
        <v>1999</v>
      </c>
      <c r="H879" s="29" t="s">
        <v>1499</v>
      </c>
      <c r="I879" s="29" t="s">
        <v>1505</v>
      </c>
      <c r="J879" s="29" t="s">
        <v>1514</v>
      </c>
      <c r="K879" s="29" t="s">
        <v>94</v>
      </c>
      <c r="L879" s="228">
        <v>983</v>
      </c>
      <c r="M879" s="228">
        <v>11313</v>
      </c>
      <c r="N879" s="134">
        <v>95723</v>
      </c>
      <c r="O879" s="134">
        <v>121049</v>
      </c>
      <c r="P879" s="134">
        <f t="shared" si="39"/>
        <v>216772</v>
      </c>
      <c r="Q879" s="135"/>
      <c r="R879" s="136"/>
      <c r="S879" s="70" t="s">
        <v>202</v>
      </c>
      <c r="T879" s="58" t="s">
        <v>160</v>
      </c>
      <c r="U879" s="69" t="s">
        <v>1515</v>
      </c>
    </row>
    <row r="880" spans="1:21" s="142" customFormat="1" ht="17.100000000000001" customHeight="1">
      <c r="A880" s="94">
        <v>55</v>
      </c>
      <c r="B880" s="58" t="s">
        <v>1278</v>
      </c>
      <c r="C880" s="74" t="s">
        <v>1497</v>
      </c>
      <c r="D880" s="144" t="s">
        <v>1516</v>
      </c>
      <c r="E880" s="29" t="s">
        <v>1124</v>
      </c>
      <c r="F880" s="29" t="s">
        <v>278</v>
      </c>
      <c r="G880" s="29">
        <v>1999</v>
      </c>
      <c r="H880" s="29" t="s">
        <v>1499</v>
      </c>
      <c r="I880" s="29" t="s">
        <v>1517</v>
      </c>
      <c r="J880" s="29" t="s">
        <v>1518</v>
      </c>
      <c r="K880" s="29" t="s">
        <v>94</v>
      </c>
      <c r="L880" s="228">
        <v>1143.44</v>
      </c>
      <c r="M880" s="228">
        <v>13720</v>
      </c>
      <c r="N880" s="134">
        <v>74399</v>
      </c>
      <c r="O880" s="134">
        <v>123019</v>
      </c>
      <c r="P880" s="134">
        <f t="shared" si="39"/>
        <v>197418</v>
      </c>
      <c r="Q880" s="135"/>
      <c r="R880" s="136"/>
      <c r="S880" s="70" t="s">
        <v>193</v>
      </c>
      <c r="T880" s="58" t="s">
        <v>1519</v>
      </c>
      <c r="U880" s="69" t="s">
        <v>1520</v>
      </c>
    </row>
    <row r="881" spans="1:21" s="142" customFormat="1" ht="17.100000000000001" customHeight="1">
      <c r="A881" s="94">
        <v>56</v>
      </c>
      <c r="B881" s="58" t="s">
        <v>1278</v>
      </c>
      <c r="C881" s="74" t="s">
        <v>1497</v>
      </c>
      <c r="D881" s="144" t="s">
        <v>1521</v>
      </c>
      <c r="E881" s="70" t="s">
        <v>90</v>
      </c>
      <c r="F881" s="29" t="s">
        <v>278</v>
      </c>
      <c r="G881" s="29">
        <v>2009</v>
      </c>
      <c r="H881" s="29" t="s">
        <v>1499</v>
      </c>
      <c r="I881" s="29" t="s">
        <v>1522</v>
      </c>
      <c r="J881" s="29" t="s">
        <v>1523</v>
      </c>
      <c r="K881" s="29" t="s">
        <v>94</v>
      </c>
      <c r="L881" s="228">
        <v>1623.23</v>
      </c>
      <c r="M881" s="228">
        <v>14951</v>
      </c>
      <c r="N881" s="134">
        <v>628713</v>
      </c>
      <c r="O881" s="134">
        <v>670634</v>
      </c>
      <c r="P881" s="134">
        <f t="shared" si="39"/>
        <v>1299347</v>
      </c>
      <c r="Q881" s="135"/>
      <c r="R881" s="136"/>
      <c r="S881" s="70" t="s">
        <v>202</v>
      </c>
      <c r="T881" s="58" t="s">
        <v>160</v>
      </c>
      <c r="U881" s="69" t="s">
        <v>1515</v>
      </c>
    </row>
    <row r="882" spans="1:21" s="142" customFormat="1" ht="17.100000000000001" customHeight="1">
      <c r="A882" s="94">
        <v>57</v>
      </c>
      <c r="B882" s="58" t="s">
        <v>1278</v>
      </c>
      <c r="C882" s="74" t="s">
        <v>1497</v>
      </c>
      <c r="D882" s="144" t="s">
        <v>1524</v>
      </c>
      <c r="E882" s="70" t="s">
        <v>90</v>
      </c>
      <c r="F882" s="29" t="s">
        <v>278</v>
      </c>
      <c r="G882" s="29">
        <v>2013</v>
      </c>
      <c r="H882" s="29" t="s">
        <v>1499</v>
      </c>
      <c r="I882" s="29" t="s">
        <v>1525</v>
      </c>
      <c r="J882" s="29" t="s">
        <v>1526</v>
      </c>
      <c r="K882" s="29" t="s">
        <v>94</v>
      </c>
      <c r="L882" s="228">
        <v>2412.0700000000002</v>
      </c>
      <c r="M882" s="228">
        <v>9305</v>
      </c>
      <c r="N882" s="134">
        <v>568394</v>
      </c>
      <c r="O882" s="134">
        <v>422175</v>
      </c>
      <c r="P882" s="134">
        <f t="shared" si="39"/>
        <v>990569</v>
      </c>
      <c r="Q882" s="135"/>
      <c r="R882" s="136"/>
      <c r="S882" s="70" t="s">
        <v>658</v>
      </c>
      <c r="T882" s="58" t="s">
        <v>1527</v>
      </c>
      <c r="U882" s="69" t="s">
        <v>1528</v>
      </c>
    </row>
    <row r="883" spans="1:21" s="142" customFormat="1" ht="17.100000000000001" customHeight="1">
      <c r="A883" s="94">
        <v>58</v>
      </c>
      <c r="B883" s="58" t="s">
        <v>1278</v>
      </c>
      <c r="C883" s="74" t="s">
        <v>1497</v>
      </c>
      <c r="D883" s="144" t="s">
        <v>1529</v>
      </c>
      <c r="E883" s="29" t="s">
        <v>1124</v>
      </c>
      <c r="F883" s="29" t="s">
        <v>278</v>
      </c>
      <c r="G883" s="29">
        <v>1999</v>
      </c>
      <c r="H883" s="29" t="s">
        <v>1499</v>
      </c>
      <c r="I883" s="29" t="s">
        <v>1517</v>
      </c>
      <c r="J883" s="29" t="s">
        <v>1530</v>
      </c>
      <c r="K883" s="29" t="s">
        <v>94</v>
      </c>
      <c r="L883" s="228">
        <v>918</v>
      </c>
      <c r="M883" s="228">
        <v>11177</v>
      </c>
      <c r="N883" s="134">
        <v>35652</v>
      </c>
      <c r="O883" s="134">
        <v>126447</v>
      </c>
      <c r="P883" s="134">
        <f t="shared" si="39"/>
        <v>162099</v>
      </c>
      <c r="Q883" s="135"/>
      <c r="R883" s="136"/>
      <c r="S883" s="70" t="s">
        <v>1531</v>
      </c>
      <c r="T883" s="58" t="s">
        <v>1499</v>
      </c>
      <c r="U883" s="69" t="s">
        <v>1532</v>
      </c>
    </row>
    <row r="884" spans="1:21" s="142" customFormat="1" ht="17.100000000000001" customHeight="1">
      <c r="A884" s="94">
        <v>59</v>
      </c>
      <c r="B884" s="58" t="s">
        <v>1278</v>
      </c>
      <c r="C884" s="74" t="s">
        <v>1497</v>
      </c>
      <c r="D884" s="103" t="s">
        <v>1533</v>
      </c>
      <c r="E884" s="70" t="s">
        <v>90</v>
      </c>
      <c r="F884" s="29" t="s">
        <v>278</v>
      </c>
      <c r="G884" s="29">
        <v>1993</v>
      </c>
      <c r="H884" s="29" t="s">
        <v>1499</v>
      </c>
      <c r="I884" s="29" t="s">
        <v>1534</v>
      </c>
      <c r="J884" s="29" t="s">
        <v>1535</v>
      </c>
      <c r="K884" s="29" t="s">
        <v>94</v>
      </c>
      <c r="L884" s="228">
        <v>304</v>
      </c>
      <c r="M884" s="228">
        <v>7945</v>
      </c>
      <c r="N884" s="134">
        <v>5073</v>
      </c>
      <c r="O884" s="134">
        <v>70154</v>
      </c>
      <c r="P884" s="134">
        <f t="shared" si="39"/>
        <v>75227</v>
      </c>
      <c r="Q884" s="135"/>
      <c r="R884" s="136"/>
      <c r="S884" s="70" t="s">
        <v>1327</v>
      </c>
      <c r="T884" s="58" t="s">
        <v>160</v>
      </c>
      <c r="U884" s="69" t="s">
        <v>1536</v>
      </c>
    </row>
    <row r="885" spans="1:21" s="142" customFormat="1" ht="17.100000000000001" customHeight="1">
      <c r="A885" s="94">
        <v>60</v>
      </c>
      <c r="B885" s="58" t="s">
        <v>1278</v>
      </c>
      <c r="C885" s="74" t="s">
        <v>1497</v>
      </c>
      <c r="D885" s="144" t="s">
        <v>1537</v>
      </c>
      <c r="E885" s="29" t="s">
        <v>1124</v>
      </c>
      <c r="F885" s="29" t="s">
        <v>278</v>
      </c>
      <c r="G885" s="29">
        <v>1993</v>
      </c>
      <c r="H885" s="29" t="s">
        <v>1499</v>
      </c>
      <c r="I885" s="29" t="s">
        <v>1525</v>
      </c>
      <c r="J885" s="29" t="s">
        <v>1538</v>
      </c>
      <c r="K885" s="29" t="s">
        <v>94</v>
      </c>
      <c r="L885" s="228">
        <v>1527.17</v>
      </c>
      <c r="M885" s="228">
        <v>10263</v>
      </c>
      <c r="N885" s="134">
        <v>187854</v>
      </c>
      <c r="O885" s="134">
        <v>159014</v>
      </c>
      <c r="P885" s="134">
        <f t="shared" si="39"/>
        <v>346868</v>
      </c>
      <c r="Q885" s="135"/>
      <c r="R885" s="136"/>
      <c r="S885" s="70" t="s">
        <v>193</v>
      </c>
      <c r="T885" s="58" t="s">
        <v>160</v>
      </c>
      <c r="U885" s="69" t="s">
        <v>1539</v>
      </c>
    </row>
    <row r="886" spans="1:21" s="142" customFormat="1" ht="17.100000000000001" customHeight="1">
      <c r="A886" s="94">
        <v>61</v>
      </c>
      <c r="B886" s="58" t="s">
        <v>1278</v>
      </c>
      <c r="C886" s="74" t="s">
        <v>1497</v>
      </c>
      <c r="D886" s="144" t="s">
        <v>1540</v>
      </c>
      <c r="E886" s="29" t="s">
        <v>1124</v>
      </c>
      <c r="F886" s="29" t="s">
        <v>278</v>
      </c>
      <c r="G886" s="29">
        <v>1997</v>
      </c>
      <c r="H886" s="29" t="s">
        <v>1499</v>
      </c>
      <c r="I886" s="29" t="s">
        <v>1517</v>
      </c>
      <c r="J886" s="29" t="s">
        <v>1541</v>
      </c>
      <c r="K886" s="29" t="s">
        <v>94</v>
      </c>
      <c r="L886" s="228">
        <v>899</v>
      </c>
      <c r="M886" s="228">
        <v>10972</v>
      </c>
      <c r="N886" s="134">
        <v>202493</v>
      </c>
      <c r="O886" s="134">
        <v>136561</v>
      </c>
      <c r="P886" s="134">
        <f t="shared" si="39"/>
        <v>339054</v>
      </c>
      <c r="Q886" s="135"/>
      <c r="R886" s="136"/>
      <c r="S886" s="70" t="s">
        <v>193</v>
      </c>
      <c r="T886" s="58" t="s">
        <v>1542</v>
      </c>
      <c r="U886" s="69" t="s">
        <v>1543</v>
      </c>
    </row>
    <row r="887" spans="1:21" s="142" customFormat="1" ht="17.100000000000001" customHeight="1">
      <c r="A887" s="94">
        <v>62</v>
      </c>
      <c r="B887" s="58" t="s">
        <v>1278</v>
      </c>
      <c r="C887" s="74" t="s">
        <v>1497</v>
      </c>
      <c r="D887" s="144" t="s">
        <v>1544</v>
      </c>
      <c r="E887" s="70" t="s">
        <v>90</v>
      </c>
      <c r="F887" s="29" t="s">
        <v>278</v>
      </c>
      <c r="G887" s="29">
        <v>1999</v>
      </c>
      <c r="H887" s="29" t="s">
        <v>1499</v>
      </c>
      <c r="I887" s="29" t="s">
        <v>1510</v>
      </c>
      <c r="J887" s="29" t="s">
        <v>1545</v>
      </c>
      <c r="K887" s="29" t="s">
        <v>94</v>
      </c>
      <c r="L887" s="228">
        <v>1117</v>
      </c>
      <c r="M887" s="228">
        <v>15726</v>
      </c>
      <c r="N887" s="134">
        <v>91459</v>
      </c>
      <c r="O887" s="134">
        <v>205230</v>
      </c>
      <c r="P887" s="134">
        <f t="shared" si="39"/>
        <v>296689</v>
      </c>
      <c r="Q887" s="135"/>
      <c r="R887" s="136"/>
      <c r="S887" s="70" t="s">
        <v>193</v>
      </c>
      <c r="T887" s="58" t="s">
        <v>160</v>
      </c>
      <c r="U887" s="69" t="s">
        <v>1546</v>
      </c>
    </row>
    <row r="888" spans="1:21" s="142" customFormat="1" ht="17.100000000000001" customHeight="1">
      <c r="A888" s="94">
        <v>63</v>
      </c>
      <c r="B888" s="58" t="s">
        <v>1278</v>
      </c>
      <c r="C888" s="74" t="s">
        <v>1497</v>
      </c>
      <c r="D888" s="144" t="s">
        <v>1547</v>
      </c>
      <c r="E888" s="70" t="s">
        <v>90</v>
      </c>
      <c r="F888" s="29" t="s">
        <v>278</v>
      </c>
      <c r="G888" s="29">
        <v>2014</v>
      </c>
      <c r="H888" s="29" t="s">
        <v>1499</v>
      </c>
      <c r="I888" s="29" t="s">
        <v>1548</v>
      </c>
      <c r="J888" s="29" t="s">
        <v>1549</v>
      </c>
      <c r="K888" s="52" t="s">
        <v>343</v>
      </c>
      <c r="L888" s="228">
        <v>1658.61</v>
      </c>
      <c r="M888" s="228">
        <v>12669</v>
      </c>
      <c r="N888" s="134">
        <v>625321</v>
      </c>
      <c r="O888" s="134">
        <v>290937</v>
      </c>
      <c r="P888" s="134">
        <f t="shared" si="39"/>
        <v>916258</v>
      </c>
      <c r="Q888" s="135"/>
      <c r="R888" s="136"/>
      <c r="S888" s="70" t="s">
        <v>1550</v>
      </c>
      <c r="T888" s="58" t="s">
        <v>1551</v>
      </c>
      <c r="U888" s="69" t="s">
        <v>1552</v>
      </c>
    </row>
    <row r="889" spans="1:21" s="142" customFormat="1" ht="17.100000000000001" customHeight="1">
      <c r="A889" s="94">
        <v>64</v>
      </c>
      <c r="B889" s="58" t="s">
        <v>1278</v>
      </c>
      <c r="C889" s="74" t="s">
        <v>1497</v>
      </c>
      <c r="D889" s="144" t="s">
        <v>1553</v>
      </c>
      <c r="E889" s="70" t="s">
        <v>90</v>
      </c>
      <c r="F889" s="29" t="s">
        <v>278</v>
      </c>
      <c r="G889" s="29">
        <v>1999</v>
      </c>
      <c r="H889" s="29" t="s">
        <v>1499</v>
      </c>
      <c r="I889" s="29" t="s">
        <v>1554</v>
      </c>
      <c r="J889" s="29" t="s">
        <v>1555</v>
      </c>
      <c r="K889" s="52" t="s">
        <v>343</v>
      </c>
      <c r="L889" s="228">
        <v>1019</v>
      </c>
      <c r="M889" s="228">
        <v>8346</v>
      </c>
      <c r="N889" s="134">
        <v>57248</v>
      </c>
      <c r="O889" s="134">
        <v>272648</v>
      </c>
      <c r="P889" s="134">
        <f t="shared" si="39"/>
        <v>329896</v>
      </c>
      <c r="Q889" s="135"/>
      <c r="R889" s="136"/>
      <c r="S889" s="70" t="s">
        <v>202</v>
      </c>
      <c r="T889" s="58" t="s">
        <v>1556</v>
      </c>
      <c r="U889" s="69" t="s">
        <v>1557</v>
      </c>
    </row>
    <row r="890" spans="1:21" s="142" customFormat="1" ht="17.100000000000001" customHeight="1">
      <c r="A890" s="94">
        <v>65</v>
      </c>
      <c r="B890" s="58" t="s">
        <v>1278</v>
      </c>
      <c r="C890" s="110" t="s">
        <v>1497</v>
      </c>
      <c r="D890" s="144" t="s">
        <v>1558</v>
      </c>
      <c r="E890" s="29" t="s">
        <v>1124</v>
      </c>
      <c r="F890" s="29" t="s">
        <v>278</v>
      </c>
      <c r="G890" s="29">
        <v>2013</v>
      </c>
      <c r="H890" s="29" t="s">
        <v>1499</v>
      </c>
      <c r="I890" s="29" t="s">
        <v>1548</v>
      </c>
      <c r="J890" s="29" t="s">
        <v>1559</v>
      </c>
      <c r="K890" s="52" t="s">
        <v>343</v>
      </c>
      <c r="L890" s="228">
        <v>1732.53</v>
      </c>
      <c r="M890" s="228">
        <v>17891</v>
      </c>
      <c r="N890" s="134"/>
      <c r="O890" s="134"/>
      <c r="P890" s="134"/>
      <c r="Q890" s="135" t="s">
        <v>202</v>
      </c>
      <c r="R890" s="136" t="s">
        <v>1560</v>
      </c>
      <c r="S890" s="70"/>
      <c r="T890" s="58"/>
      <c r="U890" s="69"/>
    </row>
    <row r="891" spans="1:21" s="142" customFormat="1" ht="17.100000000000001" customHeight="1">
      <c r="A891" s="94">
        <v>66</v>
      </c>
      <c r="B891" s="58" t="s">
        <v>1278</v>
      </c>
      <c r="C891" s="74" t="s">
        <v>1497</v>
      </c>
      <c r="D891" s="144" t="s">
        <v>1561</v>
      </c>
      <c r="E891" s="70" t="s">
        <v>90</v>
      </c>
      <c r="F891" s="29" t="s">
        <v>278</v>
      </c>
      <c r="G891" s="29">
        <v>1993</v>
      </c>
      <c r="H891" s="29" t="s">
        <v>1499</v>
      </c>
      <c r="I891" s="29" t="s">
        <v>1562</v>
      </c>
      <c r="J891" s="29" t="s">
        <v>1563</v>
      </c>
      <c r="K891" s="29" t="s">
        <v>94</v>
      </c>
      <c r="L891" s="228">
        <v>0</v>
      </c>
      <c r="M891" s="228">
        <v>8550</v>
      </c>
      <c r="N891" s="134"/>
      <c r="O891" s="134"/>
      <c r="P891" s="134"/>
      <c r="Q891" s="135" t="s">
        <v>202</v>
      </c>
      <c r="R891" s="136" t="s">
        <v>1564</v>
      </c>
      <c r="S891" s="70"/>
      <c r="T891" s="58"/>
      <c r="U891" s="69"/>
    </row>
    <row r="892" spans="1:21" s="142" customFormat="1" ht="17.100000000000001" customHeight="1">
      <c r="A892" s="94">
        <v>67</v>
      </c>
      <c r="B892" s="58" t="s">
        <v>1278</v>
      </c>
      <c r="C892" s="74" t="s">
        <v>1497</v>
      </c>
      <c r="D892" s="144" t="s">
        <v>1565</v>
      </c>
      <c r="E892" s="29" t="s">
        <v>1124</v>
      </c>
      <c r="F892" s="29" t="s">
        <v>1287</v>
      </c>
      <c r="G892" s="29">
        <v>2014</v>
      </c>
      <c r="H892" s="29" t="s">
        <v>1499</v>
      </c>
      <c r="I892" s="29" t="s">
        <v>1562</v>
      </c>
      <c r="J892" s="29" t="s">
        <v>1566</v>
      </c>
      <c r="K892" s="29" t="s">
        <v>94</v>
      </c>
      <c r="L892" s="228">
        <v>1366.69</v>
      </c>
      <c r="M892" s="228">
        <v>17146</v>
      </c>
      <c r="N892" s="134"/>
      <c r="O892" s="134"/>
      <c r="P892" s="134"/>
      <c r="Q892" s="135" t="s">
        <v>202</v>
      </c>
      <c r="R892" s="136" t="s">
        <v>1564</v>
      </c>
      <c r="S892" s="70"/>
      <c r="T892" s="58"/>
      <c r="U892" s="69"/>
    </row>
    <row r="893" spans="1:21" s="142" customFormat="1" ht="17.100000000000001" customHeight="1">
      <c r="A893" s="94">
        <v>68</v>
      </c>
      <c r="B893" s="58" t="s">
        <v>1278</v>
      </c>
      <c r="C893" s="74" t="s">
        <v>1497</v>
      </c>
      <c r="D893" s="144" t="s">
        <v>1567</v>
      </c>
      <c r="E893" s="70" t="s">
        <v>90</v>
      </c>
      <c r="F893" s="29" t="s">
        <v>1287</v>
      </c>
      <c r="G893" s="29">
        <v>2015</v>
      </c>
      <c r="H893" s="29" t="s">
        <v>1499</v>
      </c>
      <c r="I893" s="29" t="s">
        <v>1568</v>
      </c>
      <c r="J893" s="29" t="s">
        <v>1569</v>
      </c>
      <c r="K893" s="29" t="s">
        <v>94</v>
      </c>
      <c r="L893" s="228">
        <v>2721.84</v>
      </c>
      <c r="M893" s="228">
        <v>11806</v>
      </c>
      <c r="N893" s="134"/>
      <c r="O893" s="134"/>
      <c r="P893" s="134"/>
      <c r="Q893" s="135" t="s">
        <v>202</v>
      </c>
      <c r="R893" s="136" t="s">
        <v>1570</v>
      </c>
      <c r="S893" s="70"/>
      <c r="T893" s="58"/>
      <c r="U893" s="69"/>
    </row>
    <row r="894" spans="1:21" s="142" customFormat="1" ht="17.100000000000001" customHeight="1">
      <c r="A894" s="94">
        <v>69</v>
      </c>
      <c r="B894" s="58" t="s">
        <v>1278</v>
      </c>
      <c r="C894" s="74" t="s">
        <v>1497</v>
      </c>
      <c r="D894" s="144" t="s">
        <v>1571</v>
      </c>
      <c r="E894" s="70" t="s">
        <v>90</v>
      </c>
      <c r="F894" s="29" t="s">
        <v>1287</v>
      </c>
      <c r="G894" s="29">
        <v>2015</v>
      </c>
      <c r="H894" s="29" t="s">
        <v>1499</v>
      </c>
      <c r="I894" s="29" t="s">
        <v>1505</v>
      </c>
      <c r="J894" s="29" t="s">
        <v>1572</v>
      </c>
      <c r="K894" s="29" t="s">
        <v>94</v>
      </c>
      <c r="L894" s="228">
        <v>2233</v>
      </c>
      <c r="M894" s="228">
        <v>14462</v>
      </c>
      <c r="N894" s="134"/>
      <c r="O894" s="134"/>
      <c r="P894" s="134"/>
      <c r="Q894" s="135" t="s">
        <v>202</v>
      </c>
      <c r="R894" s="136" t="s">
        <v>1573</v>
      </c>
      <c r="S894" s="70"/>
      <c r="T894" s="58"/>
      <c r="U894" s="69"/>
    </row>
    <row r="895" spans="1:21" s="142" customFormat="1" ht="17.100000000000001" customHeight="1">
      <c r="A895" s="94">
        <v>70</v>
      </c>
      <c r="B895" s="58" t="s">
        <v>1278</v>
      </c>
      <c r="C895" s="74" t="s">
        <v>1497</v>
      </c>
      <c r="D895" s="144" t="s">
        <v>1574</v>
      </c>
      <c r="E895" s="70" t="s">
        <v>90</v>
      </c>
      <c r="F895" s="29" t="s">
        <v>1287</v>
      </c>
      <c r="G895" s="29">
        <v>2018</v>
      </c>
      <c r="H895" s="29" t="s">
        <v>1499</v>
      </c>
      <c r="I895" s="29" t="s">
        <v>1525</v>
      </c>
      <c r="J895" s="29" t="s">
        <v>1575</v>
      </c>
      <c r="K895" s="29" t="s">
        <v>94</v>
      </c>
      <c r="L895" s="228">
        <v>4322.53</v>
      </c>
      <c r="M895" s="228">
        <v>14858</v>
      </c>
      <c r="N895" s="134"/>
      <c r="O895" s="134"/>
      <c r="P895" s="134"/>
      <c r="Q895" s="135" t="s">
        <v>202</v>
      </c>
      <c r="R895" s="136" t="s">
        <v>1576</v>
      </c>
      <c r="S895" s="70"/>
      <c r="T895" s="58"/>
      <c r="U895" s="69"/>
    </row>
    <row r="896" spans="1:21" s="142" customFormat="1" ht="17.100000000000001" customHeight="1">
      <c r="A896" s="94">
        <v>71</v>
      </c>
      <c r="B896" s="58" t="s">
        <v>1278</v>
      </c>
      <c r="C896" s="74" t="s">
        <v>1578</v>
      </c>
      <c r="D896" s="103" t="s">
        <v>1579</v>
      </c>
      <c r="E896" s="29" t="s">
        <v>1124</v>
      </c>
      <c r="F896" s="29" t="s">
        <v>278</v>
      </c>
      <c r="G896" s="29">
        <v>1998</v>
      </c>
      <c r="H896" s="29" t="s">
        <v>1580</v>
      </c>
      <c r="I896" s="29" t="s">
        <v>1581</v>
      </c>
      <c r="J896" s="29" t="s">
        <v>1582</v>
      </c>
      <c r="K896" s="29" t="s">
        <v>94</v>
      </c>
      <c r="L896" s="228">
        <v>66</v>
      </c>
      <c r="M896" s="228">
        <v>1335</v>
      </c>
      <c r="N896" s="134">
        <v>270</v>
      </c>
      <c r="O896" s="134">
        <v>8920</v>
      </c>
      <c r="P896" s="134">
        <f>N896+O896</f>
        <v>9190</v>
      </c>
      <c r="Q896" s="135"/>
      <c r="R896" s="136"/>
      <c r="S896" s="70" t="s">
        <v>193</v>
      </c>
      <c r="T896" s="58" t="s">
        <v>160</v>
      </c>
      <c r="U896" s="69" t="s">
        <v>1583</v>
      </c>
    </row>
    <row r="897" spans="1:21" s="142" customFormat="1" ht="17.100000000000001" customHeight="1">
      <c r="A897" s="94">
        <v>72</v>
      </c>
      <c r="B897" s="58" t="s">
        <v>1278</v>
      </c>
      <c r="C897" s="74" t="s">
        <v>1578</v>
      </c>
      <c r="D897" s="143" t="s">
        <v>1584</v>
      </c>
      <c r="E897" s="29" t="s">
        <v>1124</v>
      </c>
      <c r="F897" s="29" t="s">
        <v>278</v>
      </c>
      <c r="G897" s="29">
        <v>1999</v>
      </c>
      <c r="H897" s="29" t="s">
        <v>1580</v>
      </c>
      <c r="I897" s="29" t="s">
        <v>1585</v>
      </c>
      <c r="J897" s="29" t="s">
        <v>1586</v>
      </c>
      <c r="K897" s="29" t="s">
        <v>94</v>
      </c>
      <c r="L897" s="228">
        <v>687</v>
      </c>
      <c r="M897" s="228">
        <v>6854</v>
      </c>
      <c r="N897" s="134">
        <v>201277</v>
      </c>
      <c r="O897" s="134">
        <v>92109</v>
      </c>
      <c r="P897" s="134">
        <f t="shared" ref="P897:P909" si="40">N897+O897</f>
        <v>293386</v>
      </c>
      <c r="Q897" s="135"/>
      <c r="R897" s="136"/>
      <c r="S897" s="70" t="s">
        <v>658</v>
      </c>
      <c r="T897" s="58" t="s">
        <v>160</v>
      </c>
      <c r="U897" s="69" t="s">
        <v>1587</v>
      </c>
    </row>
    <row r="898" spans="1:21" s="142" customFormat="1" ht="17.100000000000001" customHeight="1">
      <c r="A898" s="94">
        <v>73</v>
      </c>
      <c r="B898" s="58" t="s">
        <v>1278</v>
      </c>
      <c r="C898" s="74" t="s">
        <v>1578</v>
      </c>
      <c r="D898" s="143" t="s">
        <v>1588</v>
      </c>
      <c r="E898" s="29" t="s">
        <v>1124</v>
      </c>
      <c r="F898" s="29" t="s">
        <v>278</v>
      </c>
      <c r="G898" s="29">
        <v>1999</v>
      </c>
      <c r="H898" s="29" t="s">
        <v>1580</v>
      </c>
      <c r="I898" s="29" t="s">
        <v>1589</v>
      </c>
      <c r="J898" s="29" t="s">
        <v>1590</v>
      </c>
      <c r="K898" s="29" t="s">
        <v>94</v>
      </c>
      <c r="L898" s="228">
        <v>598</v>
      </c>
      <c r="M898" s="228">
        <v>5507</v>
      </c>
      <c r="N898" s="134">
        <v>166485</v>
      </c>
      <c r="O898" s="134">
        <v>290218</v>
      </c>
      <c r="P898" s="134">
        <f t="shared" si="40"/>
        <v>456703</v>
      </c>
      <c r="Q898" s="135"/>
      <c r="R898" s="136"/>
      <c r="S898" s="70" t="s">
        <v>658</v>
      </c>
      <c r="T898" s="58" t="s">
        <v>1591</v>
      </c>
      <c r="U898" s="69" t="s">
        <v>1592</v>
      </c>
    </row>
    <row r="899" spans="1:21" s="142" customFormat="1" ht="17.100000000000001" customHeight="1">
      <c r="A899" s="94">
        <v>74</v>
      </c>
      <c r="B899" s="58" t="s">
        <v>1278</v>
      </c>
      <c r="C899" s="74" t="s">
        <v>1578</v>
      </c>
      <c r="D899" s="143" t="s">
        <v>1593</v>
      </c>
      <c r="E899" s="29" t="s">
        <v>1124</v>
      </c>
      <c r="F899" s="29" t="s">
        <v>278</v>
      </c>
      <c r="G899" s="29">
        <v>1999</v>
      </c>
      <c r="H899" s="29" t="s">
        <v>1580</v>
      </c>
      <c r="I899" s="29" t="s">
        <v>1594</v>
      </c>
      <c r="J899" s="29" t="s">
        <v>1595</v>
      </c>
      <c r="K899" s="29" t="s">
        <v>94</v>
      </c>
      <c r="L899" s="228">
        <v>1088.5</v>
      </c>
      <c r="M899" s="228">
        <v>4982</v>
      </c>
      <c r="N899" s="134">
        <v>243047</v>
      </c>
      <c r="O899" s="134">
        <v>241096</v>
      </c>
      <c r="P899" s="134">
        <f t="shared" si="40"/>
        <v>484143</v>
      </c>
      <c r="Q899" s="135"/>
      <c r="R899" s="136"/>
      <c r="S899" s="70" t="s">
        <v>658</v>
      </c>
      <c r="T899" s="58" t="s">
        <v>160</v>
      </c>
      <c r="U899" s="69" t="s">
        <v>1596</v>
      </c>
    </row>
    <row r="900" spans="1:21" s="142" customFormat="1" ht="17.100000000000001" customHeight="1">
      <c r="A900" s="94">
        <v>75</v>
      </c>
      <c r="B900" s="58" t="s">
        <v>1278</v>
      </c>
      <c r="C900" s="74" t="s">
        <v>1578</v>
      </c>
      <c r="D900" s="143" t="s">
        <v>1597</v>
      </c>
      <c r="E900" s="29" t="s">
        <v>1124</v>
      </c>
      <c r="F900" s="29" t="s">
        <v>278</v>
      </c>
      <c r="G900" s="29">
        <v>1998</v>
      </c>
      <c r="H900" s="29" t="s">
        <v>1580</v>
      </c>
      <c r="I900" s="29" t="s">
        <v>1598</v>
      </c>
      <c r="J900" s="29" t="s">
        <v>1599</v>
      </c>
      <c r="K900" s="29" t="s">
        <v>178</v>
      </c>
      <c r="L900" s="228">
        <v>884.49</v>
      </c>
      <c r="M900" s="228">
        <v>6441</v>
      </c>
      <c r="N900" s="134">
        <v>239402</v>
      </c>
      <c r="O900" s="134">
        <v>116657</v>
      </c>
      <c r="P900" s="134">
        <f t="shared" si="40"/>
        <v>356059</v>
      </c>
      <c r="Q900" s="135"/>
      <c r="R900" s="136"/>
      <c r="S900" s="70" t="s">
        <v>202</v>
      </c>
      <c r="T900" s="58" t="s">
        <v>160</v>
      </c>
      <c r="U900" s="69" t="s">
        <v>1600</v>
      </c>
    </row>
    <row r="901" spans="1:21" s="142" customFormat="1" ht="17.100000000000001" customHeight="1">
      <c r="A901" s="94">
        <v>76</v>
      </c>
      <c r="B901" s="58" t="s">
        <v>1278</v>
      </c>
      <c r="C901" s="74" t="s">
        <v>1578</v>
      </c>
      <c r="D901" s="143" t="s">
        <v>1601</v>
      </c>
      <c r="E901" s="29" t="s">
        <v>1124</v>
      </c>
      <c r="F901" s="29" t="s">
        <v>278</v>
      </c>
      <c r="G901" s="29">
        <v>1998</v>
      </c>
      <c r="H901" s="29" t="s">
        <v>1580</v>
      </c>
      <c r="I901" s="29" t="s">
        <v>1589</v>
      </c>
      <c r="J901" s="29" t="s">
        <v>1602</v>
      </c>
      <c r="K901" s="29" t="s">
        <v>94</v>
      </c>
      <c r="L901" s="228">
        <v>718</v>
      </c>
      <c r="M901" s="228">
        <v>3042</v>
      </c>
      <c r="N901" s="134">
        <v>51779</v>
      </c>
      <c r="O901" s="134">
        <v>43804</v>
      </c>
      <c r="P901" s="134">
        <f t="shared" si="40"/>
        <v>95583</v>
      </c>
      <c r="Q901" s="135"/>
      <c r="R901" s="136"/>
      <c r="S901" s="70" t="s">
        <v>202</v>
      </c>
      <c r="T901" s="58" t="s">
        <v>1603</v>
      </c>
      <c r="U901" s="69" t="s">
        <v>1604</v>
      </c>
    </row>
    <row r="902" spans="1:21" s="142" customFormat="1" ht="17.100000000000001" customHeight="1">
      <c r="A902" s="94">
        <v>77</v>
      </c>
      <c r="B902" s="58" t="s">
        <v>1278</v>
      </c>
      <c r="C902" s="74" t="s">
        <v>1578</v>
      </c>
      <c r="D902" s="143" t="s">
        <v>1605</v>
      </c>
      <c r="E902" s="29" t="s">
        <v>1124</v>
      </c>
      <c r="F902" s="29" t="s">
        <v>278</v>
      </c>
      <c r="G902" s="29">
        <v>1999</v>
      </c>
      <c r="H902" s="29" t="s">
        <v>1580</v>
      </c>
      <c r="I902" s="29" t="s">
        <v>1606</v>
      </c>
      <c r="J902" s="29" t="s">
        <v>1607</v>
      </c>
      <c r="K902" s="29" t="s">
        <v>94</v>
      </c>
      <c r="L902" s="228">
        <v>756</v>
      </c>
      <c r="M902" s="228">
        <v>3368</v>
      </c>
      <c r="N902" s="134">
        <v>2955</v>
      </c>
      <c r="O902" s="134">
        <v>72511</v>
      </c>
      <c r="P902" s="134">
        <f t="shared" si="40"/>
        <v>75466</v>
      </c>
      <c r="Q902" s="135"/>
      <c r="R902" s="136"/>
      <c r="S902" s="70" t="s">
        <v>658</v>
      </c>
      <c r="T902" s="58" t="s">
        <v>160</v>
      </c>
      <c r="U902" s="69" t="s">
        <v>1608</v>
      </c>
    </row>
    <row r="903" spans="1:21" s="142" customFormat="1" ht="17.100000000000001" customHeight="1">
      <c r="A903" s="94">
        <v>78</v>
      </c>
      <c r="B903" s="58" t="s">
        <v>1278</v>
      </c>
      <c r="C903" s="74" t="s">
        <v>1578</v>
      </c>
      <c r="D903" s="143" t="s">
        <v>1609</v>
      </c>
      <c r="E903" s="70" t="s">
        <v>90</v>
      </c>
      <c r="F903" s="29" t="s">
        <v>278</v>
      </c>
      <c r="G903" s="29">
        <v>1998</v>
      </c>
      <c r="H903" s="29" t="s">
        <v>1580</v>
      </c>
      <c r="I903" s="29" t="s">
        <v>1610</v>
      </c>
      <c r="J903" s="29" t="s">
        <v>1611</v>
      </c>
      <c r="K903" s="29" t="s">
        <v>94</v>
      </c>
      <c r="L903" s="228">
        <v>927.29</v>
      </c>
      <c r="M903" s="228">
        <v>7401</v>
      </c>
      <c r="N903" s="134">
        <v>594913</v>
      </c>
      <c r="O903" s="134">
        <v>142458</v>
      </c>
      <c r="P903" s="134">
        <f t="shared" si="40"/>
        <v>737371</v>
      </c>
      <c r="Q903" s="135"/>
      <c r="R903" s="136"/>
      <c r="S903" s="70" t="s">
        <v>202</v>
      </c>
      <c r="T903" s="58" t="s">
        <v>160</v>
      </c>
      <c r="U903" s="69" t="s">
        <v>1612</v>
      </c>
    </row>
    <row r="904" spans="1:21" s="142" customFormat="1" ht="17.100000000000001" customHeight="1">
      <c r="A904" s="94">
        <v>79</v>
      </c>
      <c r="B904" s="58" t="s">
        <v>1278</v>
      </c>
      <c r="C904" s="74" t="s">
        <v>1578</v>
      </c>
      <c r="D904" s="143" t="s">
        <v>1613</v>
      </c>
      <c r="E904" s="29" t="s">
        <v>1124</v>
      </c>
      <c r="F904" s="29" t="s">
        <v>278</v>
      </c>
      <c r="G904" s="29">
        <v>1998</v>
      </c>
      <c r="H904" s="29" t="s">
        <v>1580</v>
      </c>
      <c r="I904" s="29" t="s">
        <v>1614</v>
      </c>
      <c r="J904" s="29" t="s">
        <v>1615</v>
      </c>
      <c r="K904" s="29" t="s">
        <v>94</v>
      </c>
      <c r="L904" s="228"/>
      <c r="M904" s="228">
        <v>6077</v>
      </c>
      <c r="N904" s="134"/>
      <c r="O904" s="134">
        <v>102648</v>
      </c>
      <c r="P904" s="134">
        <f t="shared" si="40"/>
        <v>102648</v>
      </c>
      <c r="Q904" s="135"/>
      <c r="R904" s="136"/>
      <c r="S904" s="70" t="s">
        <v>1495</v>
      </c>
      <c r="T904" s="58" t="s">
        <v>1616</v>
      </c>
      <c r="U904" s="69" t="s">
        <v>1617</v>
      </c>
    </row>
    <row r="905" spans="1:21" s="142" customFormat="1" ht="17.100000000000001" customHeight="1">
      <c r="A905" s="94">
        <v>80</v>
      </c>
      <c r="B905" s="58" t="s">
        <v>1278</v>
      </c>
      <c r="C905" s="74" t="s">
        <v>1578</v>
      </c>
      <c r="D905" s="143" t="s">
        <v>1618</v>
      </c>
      <c r="E905" s="29" t="s">
        <v>1124</v>
      </c>
      <c r="F905" s="29" t="s">
        <v>278</v>
      </c>
      <c r="G905" s="29">
        <v>1999</v>
      </c>
      <c r="H905" s="29" t="s">
        <v>1580</v>
      </c>
      <c r="I905" s="29" t="s">
        <v>1581</v>
      </c>
      <c r="J905" s="29" t="s">
        <v>1619</v>
      </c>
      <c r="K905" s="29" t="s">
        <v>94</v>
      </c>
      <c r="L905" s="228">
        <v>909</v>
      </c>
      <c r="M905" s="228">
        <v>8457</v>
      </c>
      <c r="N905" s="134">
        <v>186906</v>
      </c>
      <c r="O905" s="134">
        <v>1152330</v>
      </c>
      <c r="P905" s="134">
        <f t="shared" si="40"/>
        <v>1339236</v>
      </c>
      <c r="Q905" s="135"/>
      <c r="R905" s="136"/>
      <c r="S905" s="70" t="s">
        <v>1327</v>
      </c>
      <c r="T905" s="58" t="s">
        <v>1620</v>
      </c>
      <c r="U905" s="69" t="s">
        <v>1621</v>
      </c>
    </row>
    <row r="906" spans="1:21" s="142" customFormat="1" ht="17.100000000000001" customHeight="1">
      <c r="A906" s="94">
        <v>81</v>
      </c>
      <c r="B906" s="58" t="s">
        <v>1278</v>
      </c>
      <c r="C906" s="74" t="s">
        <v>1578</v>
      </c>
      <c r="D906" s="144" t="s">
        <v>1622</v>
      </c>
      <c r="E906" s="29" t="s">
        <v>1124</v>
      </c>
      <c r="F906" s="29" t="s">
        <v>278</v>
      </c>
      <c r="G906" s="29">
        <v>2007</v>
      </c>
      <c r="H906" s="29" t="s">
        <v>1580</v>
      </c>
      <c r="I906" s="29" t="s">
        <v>1594</v>
      </c>
      <c r="J906" s="29" t="s">
        <v>1623</v>
      </c>
      <c r="K906" s="29" t="s">
        <v>94</v>
      </c>
      <c r="L906" s="228">
        <v>1199.1600000000001</v>
      </c>
      <c r="M906" s="228">
        <v>7472</v>
      </c>
      <c r="N906" s="134">
        <v>755763</v>
      </c>
      <c r="O906" s="134">
        <v>436661</v>
      </c>
      <c r="P906" s="134">
        <f t="shared" si="40"/>
        <v>1192424</v>
      </c>
      <c r="Q906" s="135"/>
      <c r="R906" s="136"/>
      <c r="S906" s="70" t="s">
        <v>193</v>
      </c>
      <c r="T906" s="58" t="s">
        <v>1624</v>
      </c>
      <c r="U906" s="69" t="s">
        <v>1625</v>
      </c>
    </row>
    <row r="907" spans="1:21" s="142" customFormat="1" ht="17.100000000000001" customHeight="1">
      <c r="A907" s="94">
        <v>82</v>
      </c>
      <c r="B907" s="58" t="s">
        <v>1278</v>
      </c>
      <c r="C907" s="74" t="s">
        <v>1578</v>
      </c>
      <c r="D907" s="144" t="s">
        <v>1626</v>
      </c>
      <c r="E907" s="29" t="s">
        <v>1124</v>
      </c>
      <c r="F907" s="29" t="s">
        <v>278</v>
      </c>
      <c r="G907" s="29">
        <v>1999</v>
      </c>
      <c r="H907" s="29" t="s">
        <v>1580</v>
      </c>
      <c r="I907" s="29" t="s">
        <v>1627</v>
      </c>
      <c r="J907" s="29">
        <v>542</v>
      </c>
      <c r="K907" s="29" t="s">
        <v>186</v>
      </c>
      <c r="L907" s="228">
        <v>891</v>
      </c>
      <c r="M907" s="228">
        <v>5621</v>
      </c>
      <c r="N907" s="134">
        <v>385723</v>
      </c>
      <c r="O907" s="134">
        <v>478288</v>
      </c>
      <c r="P907" s="134">
        <f t="shared" si="40"/>
        <v>864011</v>
      </c>
      <c r="Q907" s="135"/>
      <c r="R907" s="136"/>
      <c r="S907" s="70" t="s">
        <v>202</v>
      </c>
      <c r="T907" s="58" t="s">
        <v>1580</v>
      </c>
      <c r="U907" s="69" t="s">
        <v>1628</v>
      </c>
    </row>
    <row r="908" spans="1:21" s="142" customFormat="1" ht="17.100000000000001" customHeight="1">
      <c r="A908" s="94">
        <v>83</v>
      </c>
      <c r="B908" s="58" t="s">
        <v>1278</v>
      </c>
      <c r="C908" s="74" t="s">
        <v>1578</v>
      </c>
      <c r="D908" s="144" t="s">
        <v>1629</v>
      </c>
      <c r="E908" s="29" t="s">
        <v>1124</v>
      </c>
      <c r="F908" s="29" t="s">
        <v>278</v>
      </c>
      <c r="G908" s="29">
        <v>2010</v>
      </c>
      <c r="H908" s="29" t="s">
        <v>1580</v>
      </c>
      <c r="I908" s="29" t="s">
        <v>1589</v>
      </c>
      <c r="J908" s="29" t="s">
        <v>1630</v>
      </c>
      <c r="K908" s="29" t="s">
        <v>94</v>
      </c>
      <c r="L908" s="228">
        <v>357</v>
      </c>
      <c r="M908" s="228">
        <v>2327</v>
      </c>
      <c r="N908" s="134">
        <v>104569</v>
      </c>
      <c r="O908" s="134">
        <v>13070</v>
      </c>
      <c r="P908" s="134">
        <f t="shared" si="40"/>
        <v>117639</v>
      </c>
      <c r="Q908" s="135"/>
      <c r="R908" s="136"/>
      <c r="S908" s="70" t="s">
        <v>193</v>
      </c>
      <c r="T908" s="58" t="s">
        <v>1631</v>
      </c>
      <c r="U908" s="69" t="s">
        <v>1632</v>
      </c>
    </row>
    <row r="909" spans="1:21" s="142" customFormat="1" ht="17.100000000000001" customHeight="1">
      <c r="A909" s="94">
        <v>84</v>
      </c>
      <c r="B909" s="58" t="s">
        <v>1278</v>
      </c>
      <c r="C909" s="74" t="s">
        <v>1578</v>
      </c>
      <c r="D909" s="144" t="s">
        <v>1633</v>
      </c>
      <c r="E909" s="29" t="s">
        <v>1124</v>
      </c>
      <c r="F909" s="29" t="s">
        <v>278</v>
      </c>
      <c r="G909" s="29">
        <v>1998</v>
      </c>
      <c r="H909" s="29" t="s">
        <v>1580</v>
      </c>
      <c r="I909" s="29" t="s">
        <v>1581</v>
      </c>
      <c r="J909" s="29" t="s">
        <v>1634</v>
      </c>
      <c r="K909" s="29" t="s">
        <v>94</v>
      </c>
      <c r="L909" s="228"/>
      <c r="M909" s="228">
        <v>2400</v>
      </c>
      <c r="N909" s="134"/>
      <c r="O909" s="134">
        <v>548400</v>
      </c>
      <c r="P909" s="134">
        <f t="shared" si="40"/>
        <v>548400</v>
      </c>
      <c r="Q909" s="135"/>
      <c r="R909" s="136"/>
      <c r="S909" s="70" t="s">
        <v>193</v>
      </c>
      <c r="T909" s="58" t="s">
        <v>1635</v>
      </c>
      <c r="U909" s="69" t="s">
        <v>1636</v>
      </c>
    </row>
    <row r="910" spans="1:21" s="142" customFormat="1" ht="17.100000000000001" customHeight="1">
      <c r="A910" s="94">
        <v>85</v>
      </c>
      <c r="B910" s="58" t="s">
        <v>1278</v>
      </c>
      <c r="C910" s="74" t="s">
        <v>1578</v>
      </c>
      <c r="D910" s="144" t="s">
        <v>1637</v>
      </c>
      <c r="E910" s="29" t="s">
        <v>1124</v>
      </c>
      <c r="F910" s="29" t="s">
        <v>278</v>
      </c>
      <c r="G910" s="29">
        <v>1999</v>
      </c>
      <c r="H910" s="29" t="s">
        <v>1580</v>
      </c>
      <c r="I910" s="29" t="s">
        <v>1585</v>
      </c>
      <c r="J910" s="29" t="s">
        <v>1638</v>
      </c>
      <c r="K910" s="29" t="s">
        <v>178</v>
      </c>
      <c r="L910" s="228">
        <v>725</v>
      </c>
      <c r="M910" s="228">
        <v>8035</v>
      </c>
      <c r="N910" s="134"/>
      <c r="O910" s="134"/>
      <c r="P910" s="134"/>
      <c r="Q910" s="135" t="s">
        <v>558</v>
      </c>
      <c r="R910" s="136" t="s">
        <v>1639</v>
      </c>
      <c r="S910" s="70"/>
      <c r="T910" s="58"/>
      <c r="U910" s="69"/>
    </row>
    <row r="911" spans="1:21" s="142" customFormat="1" ht="17.100000000000001" customHeight="1">
      <c r="A911" s="94">
        <v>86</v>
      </c>
      <c r="B911" s="58" t="s">
        <v>1278</v>
      </c>
      <c r="C911" s="74" t="s">
        <v>1578</v>
      </c>
      <c r="D911" s="144" t="s">
        <v>1640</v>
      </c>
      <c r="E911" s="29" t="s">
        <v>1124</v>
      </c>
      <c r="F911" s="29" t="s">
        <v>278</v>
      </c>
      <c r="G911" s="29">
        <v>1999</v>
      </c>
      <c r="H911" s="29" t="s">
        <v>1580</v>
      </c>
      <c r="I911" s="29" t="s">
        <v>1641</v>
      </c>
      <c r="J911" s="29">
        <v>601</v>
      </c>
      <c r="K911" s="29" t="s">
        <v>186</v>
      </c>
      <c r="L911" s="228">
        <v>9560</v>
      </c>
      <c r="M911" s="228">
        <v>13513</v>
      </c>
      <c r="N911" s="134"/>
      <c r="O911" s="134"/>
      <c r="P911" s="134"/>
      <c r="Q911" s="135" t="s">
        <v>202</v>
      </c>
      <c r="R911" s="136" t="s">
        <v>1642</v>
      </c>
      <c r="S911" s="70"/>
      <c r="T911" s="58"/>
      <c r="U911" s="69"/>
    </row>
    <row r="912" spans="1:21" s="142" customFormat="1" ht="17.100000000000001" customHeight="1">
      <c r="A912" s="94">
        <v>87</v>
      </c>
      <c r="B912" s="58" t="s">
        <v>1278</v>
      </c>
      <c r="C912" s="74" t="s">
        <v>1644</v>
      </c>
      <c r="D912" s="103" t="s">
        <v>1645</v>
      </c>
      <c r="E912" s="70" t="s">
        <v>90</v>
      </c>
      <c r="F912" s="29" t="s">
        <v>278</v>
      </c>
      <c r="G912" s="29">
        <v>1993</v>
      </c>
      <c r="H912" s="29" t="s">
        <v>1646</v>
      </c>
      <c r="I912" s="29" t="s">
        <v>1647</v>
      </c>
      <c r="J912" s="29" t="s">
        <v>1648</v>
      </c>
      <c r="K912" s="29" t="s">
        <v>94</v>
      </c>
      <c r="L912" s="228">
        <v>0</v>
      </c>
      <c r="M912" s="228">
        <v>9159</v>
      </c>
      <c r="N912" s="134"/>
      <c r="O912" s="134"/>
      <c r="P912" s="134"/>
      <c r="Q912" s="135" t="s">
        <v>202</v>
      </c>
      <c r="R912" s="136" t="s">
        <v>1649</v>
      </c>
      <c r="S912" s="70"/>
      <c r="T912" s="58"/>
      <c r="U912" s="69"/>
    </row>
    <row r="913" spans="1:21" s="142" customFormat="1" ht="17.100000000000001" customHeight="1">
      <c r="A913" s="94">
        <v>88</v>
      </c>
      <c r="B913" s="58" t="s">
        <v>1278</v>
      </c>
      <c r="C913" s="74" t="s">
        <v>1651</v>
      </c>
      <c r="D913" s="103" t="s">
        <v>1652</v>
      </c>
      <c r="E913" s="70" t="s">
        <v>90</v>
      </c>
      <c r="F913" s="29" t="s">
        <v>278</v>
      </c>
      <c r="G913" s="29">
        <v>1999</v>
      </c>
      <c r="H913" s="29" t="s">
        <v>1653</v>
      </c>
      <c r="I913" s="29" t="s">
        <v>1654</v>
      </c>
      <c r="J913" s="29" t="s">
        <v>1655</v>
      </c>
      <c r="K913" s="52" t="s">
        <v>343</v>
      </c>
      <c r="L913" s="228"/>
      <c r="M913" s="228">
        <v>2468</v>
      </c>
      <c r="N913" s="134"/>
      <c r="O913" s="134"/>
      <c r="P913" s="134"/>
      <c r="Q913" s="135" t="s">
        <v>202</v>
      </c>
      <c r="R913" s="136" t="s">
        <v>1656</v>
      </c>
      <c r="S913" s="70"/>
      <c r="T913" s="58"/>
      <c r="U913" s="69"/>
    </row>
    <row r="914" spans="1:21" s="142" customFormat="1" ht="17.100000000000001" customHeight="1">
      <c r="A914" s="94">
        <v>89</v>
      </c>
      <c r="B914" s="58" t="s">
        <v>1278</v>
      </c>
      <c r="C914" s="74" t="s">
        <v>1651</v>
      </c>
      <c r="D914" s="107" t="s">
        <v>1657</v>
      </c>
      <c r="E914" s="70" t="s">
        <v>90</v>
      </c>
      <c r="F914" s="29" t="s">
        <v>278</v>
      </c>
      <c r="G914" s="29">
        <v>2015</v>
      </c>
      <c r="H914" s="29" t="s">
        <v>1653</v>
      </c>
      <c r="I914" s="29" t="s">
        <v>1658</v>
      </c>
      <c r="J914" s="29" t="s">
        <v>1659</v>
      </c>
      <c r="K914" s="29" t="s">
        <v>94</v>
      </c>
      <c r="L914" s="228">
        <v>1762</v>
      </c>
      <c r="M914" s="228">
        <v>25655</v>
      </c>
      <c r="N914" s="134"/>
      <c r="O914" s="134"/>
      <c r="P914" s="134"/>
      <c r="Q914" s="135" t="s">
        <v>202</v>
      </c>
      <c r="R914" s="136" t="s">
        <v>1660</v>
      </c>
      <c r="S914" s="70"/>
      <c r="T914" s="58"/>
      <c r="U914" s="69"/>
    </row>
    <row r="915" spans="1:21" s="142" customFormat="1" ht="17.100000000000001" customHeight="1">
      <c r="A915" s="94">
        <v>90</v>
      </c>
      <c r="B915" s="58" t="s">
        <v>1278</v>
      </c>
      <c r="C915" s="74" t="s">
        <v>1651</v>
      </c>
      <c r="D915" s="107" t="s">
        <v>1661</v>
      </c>
      <c r="E915" s="70" t="s">
        <v>90</v>
      </c>
      <c r="F915" s="29" t="s">
        <v>278</v>
      </c>
      <c r="G915" s="29">
        <v>1997</v>
      </c>
      <c r="H915" s="29" t="s">
        <v>1653</v>
      </c>
      <c r="I915" s="29" t="s">
        <v>1662</v>
      </c>
      <c r="J915" s="29" t="s">
        <v>1663</v>
      </c>
      <c r="K915" s="29" t="s">
        <v>94</v>
      </c>
      <c r="L915" s="228">
        <v>1313</v>
      </c>
      <c r="M915" s="228">
        <v>15174</v>
      </c>
      <c r="N915" s="134">
        <v>294776</v>
      </c>
      <c r="O915" s="134">
        <v>116694</v>
      </c>
      <c r="P915" s="134">
        <f>N915+O915</f>
        <v>411470</v>
      </c>
      <c r="Q915" s="135"/>
      <c r="R915" s="136"/>
      <c r="S915" s="70" t="s">
        <v>202</v>
      </c>
      <c r="T915" s="58" t="s">
        <v>160</v>
      </c>
      <c r="U915" s="69" t="s">
        <v>573</v>
      </c>
    </row>
    <row r="916" spans="1:21" s="142" customFormat="1" ht="17.100000000000001" customHeight="1">
      <c r="A916" s="94">
        <v>91</v>
      </c>
      <c r="B916" s="58" t="s">
        <v>1278</v>
      </c>
      <c r="C916" s="74" t="s">
        <v>1651</v>
      </c>
      <c r="D916" s="107" t="s">
        <v>1664</v>
      </c>
      <c r="E916" s="29" t="s">
        <v>1124</v>
      </c>
      <c r="F916" s="29" t="s">
        <v>278</v>
      </c>
      <c r="G916" s="29">
        <v>1999</v>
      </c>
      <c r="H916" s="29" t="s">
        <v>1653</v>
      </c>
      <c r="I916" s="29" t="s">
        <v>1665</v>
      </c>
      <c r="J916" s="29" t="s">
        <v>1666</v>
      </c>
      <c r="K916" s="29" t="s">
        <v>94</v>
      </c>
      <c r="L916" s="228">
        <v>449</v>
      </c>
      <c r="M916" s="228">
        <v>13842</v>
      </c>
      <c r="N916" s="134">
        <v>82748</v>
      </c>
      <c r="O916" s="134">
        <v>172214</v>
      </c>
      <c r="P916" s="134">
        <f t="shared" ref="P916:P924" si="41">N916+O916</f>
        <v>254962</v>
      </c>
      <c r="Q916" s="135"/>
      <c r="R916" s="136"/>
      <c r="S916" s="70" t="s">
        <v>193</v>
      </c>
      <c r="T916" s="58" t="s">
        <v>160</v>
      </c>
      <c r="U916" s="69" t="s">
        <v>1667</v>
      </c>
    </row>
    <row r="917" spans="1:21" s="142" customFormat="1" ht="17.100000000000001" customHeight="1">
      <c r="A917" s="94">
        <v>92</v>
      </c>
      <c r="B917" s="58" t="s">
        <v>1278</v>
      </c>
      <c r="C917" s="74" t="s">
        <v>1651</v>
      </c>
      <c r="D917" s="107" t="s">
        <v>1668</v>
      </c>
      <c r="E917" s="29" t="s">
        <v>1124</v>
      </c>
      <c r="F917" s="29" t="s">
        <v>278</v>
      </c>
      <c r="G917" s="29">
        <v>1995</v>
      </c>
      <c r="H917" s="29" t="s">
        <v>1653</v>
      </c>
      <c r="I917" s="29" t="s">
        <v>1665</v>
      </c>
      <c r="J917" s="29" t="s">
        <v>1669</v>
      </c>
      <c r="K917" s="29" t="s">
        <v>94</v>
      </c>
      <c r="L917" s="228">
        <v>786</v>
      </c>
      <c r="M917" s="228">
        <v>9784</v>
      </c>
      <c r="N917" s="134">
        <v>162278</v>
      </c>
      <c r="O917" s="134">
        <v>111537</v>
      </c>
      <c r="P917" s="134">
        <f t="shared" si="41"/>
        <v>273815</v>
      </c>
      <c r="Q917" s="135"/>
      <c r="R917" s="136"/>
      <c r="S917" s="70" t="s">
        <v>193</v>
      </c>
      <c r="T917" s="58" t="s">
        <v>160</v>
      </c>
      <c r="U917" s="69" t="s">
        <v>1670</v>
      </c>
    </row>
    <row r="918" spans="1:21" s="142" customFormat="1" ht="17.100000000000001" customHeight="1">
      <c r="A918" s="94">
        <v>93</v>
      </c>
      <c r="B918" s="58" t="s">
        <v>1278</v>
      </c>
      <c r="C918" s="74" t="s">
        <v>1651</v>
      </c>
      <c r="D918" s="107" t="s">
        <v>1671</v>
      </c>
      <c r="E918" s="70" t="s">
        <v>90</v>
      </c>
      <c r="F918" s="29" t="s">
        <v>278</v>
      </c>
      <c r="G918" s="29">
        <v>1999</v>
      </c>
      <c r="H918" s="29" t="s">
        <v>1653</v>
      </c>
      <c r="I918" s="29" t="s">
        <v>1672</v>
      </c>
      <c r="J918" s="29" t="s">
        <v>1673</v>
      </c>
      <c r="K918" s="29" t="s">
        <v>94</v>
      </c>
      <c r="L918" s="228">
        <v>1461</v>
      </c>
      <c r="M918" s="228">
        <v>10644</v>
      </c>
      <c r="N918" s="134">
        <v>482766</v>
      </c>
      <c r="O918" s="134">
        <v>203300</v>
      </c>
      <c r="P918" s="134">
        <f t="shared" si="41"/>
        <v>686066</v>
      </c>
      <c r="Q918" s="135"/>
      <c r="R918" s="136"/>
      <c r="S918" s="70" t="s">
        <v>202</v>
      </c>
      <c r="T918" s="58" t="s">
        <v>160</v>
      </c>
      <c r="U918" s="69" t="s">
        <v>1674</v>
      </c>
    </row>
    <row r="919" spans="1:21" s="142" customFormat="1" ht="17.100000000000001" customHeight="1">
      <c r="A919" s="94">
        <v>94</v>
      </c>
      <c r="B919" s="58" t="s">
        <v>1278</v>
      </c>
      <c r="C919" s="74" t="s">
        <v>1651</v>
      </c>
      <c r="D919" s="107" t="s">
        <v>1675</v>
      </c>
      <c r="E919" s="29" t="s">
        <v>1124</v>
      </c>
      <c r="F919" s="29" t="s">
        <v>278</v>
      </c>
      <c r="G919" s="29">
        <v>1999</v>
      </c>
      <c r="H919" s="29" t="s">
        <v>1653</v>
      </c>
      <c r="I919" s="29" t="s">
        <v>1662</v>
      </c>
      <c r="J919" s="29" t="s">
        <v>1676</v>
      </c>
      <c r="K919" s="29" t="s">
        <v>94</v>
      </c>
      <c r="L919" s="228">
        <v>842</v>
      </c>
      <c r="M919" s="228">
        <v>8120</v>
      </c>
      <c r="N919" s="134">
        <v>177142</v>
      </c>
      <c r="O919" s="134">
        <v>263817</v>
      </c>
      <c r="P919" s="134">
        <f t="shared" si="41"/>
        <v>440959</v>
      </c>
      <c r="Q919" s="135"/>
      <c r="R919" s="136"/>
      <c r="S919" s="70" t="s">
        <v>202</v>
      </c>
      <c r="T919" s="58" t="s">
        <v>1677</v>
      </c>
      <c r="U919" s="69" t="s">
        <v>1678</v>
      </c>
    </row>
    <row r="920" spans="1:21" s="142" customFormat="1" ht="17.100000000000001" customHeight="1">
      <c r="A920" s="94">
        <v>95</v>
      </c>
      <c r="B920" s="58" t="s">
        <v>1278</v>
      </c>
      <c r="C920" s="74" t="s">
        <v>1651</v>
      </c>
      <c r="D920" s="107" t="s">
        <v>1679</v>
      </c>
      <c r="E920" s="70" t="s">
        <v>90</v>
      </c>
      <c r="F920" s="29" t="s">
        <v>278</v>
      </c>
      <c r="G920" s="29">
        <v>2007</v>
      </c>
      <c r="H920" s="29" t="s">
        <v>1653</v>
      </c>
      <c r="I920" s="29" t="s">
        <v>1672</v>
      </c>
      <c r="J920" s="29" t="s">
        <v>1680</v>
      </c>
      <c r="K920" s="29" t="s">
        <v>94</v>
      </c>
      <c r="L920" s="228">
        <v>1929</v>
      </c>
      <c r="M920" s="228">
        <v>13037</v>
      </c>
      <c r="N920" s="134">
        <v>741519</v>
      </c>
      <c r="O920" s="134">
        <v>711765</v>
      </c>
      <c r="P920" s="134">
        <f t="shared" si="41"/>
        <v>1453284</v>
      </c>
      <c r="Q920" s="135"/>
      <c r="R920" s="136"/>
      <c r="S920" s="70" t="s">
        <v>202</v>
      </c>
      <c r="T920" s="58" t="s">
        <v>1681</v>
      </c>
      <c r="U920" s="69" t="s">
        <v>1682</v>
      </c>
    </row>
    <row r="921" spans="1:21" s="142" customFormat="1" ht="17.100000000000001" customHeight="1">
      <c r="A921" s="94">
        <v>96</v>
      </c>
      <c r="B921" s="58" t="s">
        <v>1278</v>
      </c>
      <c r="C921" s="79" t="s">
        <v>1651</v>
      </c>
      <c r="D921" s="144" t="s">
        <v>1683</v>
      </c>
      <c r="E921" s="70" t="s">
        <v>90</v>
      </c>
      <c r="F921" s="29" t="s">
        <v>278</v>
      </c>
      <c r="G921" s="29">
        <v>2012</v>
      </c>
      <c r="H921" s="29" t="s">
        <v>1653</v>
      </c>
      <c r="I921" s="29" t="s">
        <v>1662</v>
      </c>
      <c r="J921" s="29" t="s">
        <v>1684</v>
      </c>
      <c r="K921" s="29" t="s">
        <v>94</v>
      </c>
      <c r="L921" s="228">
        <v>2243</v>
      </c>
      <c r="M921" s="228">
        <v>12845</v>
      </c>
      <c r="N921" s="134">
        <v>923994</v>
      </c>
      <c r="O921" s="134">
        <v>107898</v>
      </c>
      <c r="P921" s="134">
        <f t="shared" si="41"/>
        <v>1031892</v>
      </c>
      <c r="Q921" s="135"/>
      <c r="R921" s="136"/>
      <c r="S921" s="70" t="s">
        <v>202</v>
      </c>
      <c r="T921" s="58" t="s">
        <v>160</v>
      </c>
      <c r="U921" s="69" t="s">
        <v>1515</v>
      </c>
    </row>
    <row r="922" spans="1:21" s="142" customFormat="1" ht="17.100000000000001" customHeight="1">
      <c r="A922" s="94">
        <v>97</v>
      </c>
      <c r="B922" s="58" t="s">
        <v>1278</v>
      </c>
      <c r="C922" s="79" t="s">
        <v>1651</v>
      </c>
      <c r="D922" s="144" t="s">
        <v>1685</v>
      </c>
      <c r="E922" s="70" t="s">
        <v>90</v>
      </c>
      <c r="F922" s="29" t="s">
        <v>1287</v>
      </c>
      <c r="G922" s="29">
        <v>2020</v>
      </c>
      <c r="H922" s="29" t="s">
        <v>1653</v>
      </c>
      <c r="I922" s="29" t="s">
        <v>1662</v>
      </c>
      <c r="J922" s="29" t="s">
        <v>1686</v>
      </c>
      <c r="K922" s="29" t="s">
        <v>94</v>
      </c>
      <c r="L922" s="228">
        <v>2414</v>
      </c>
      <c r="M922" s="228">
        <v>17842</v>
      </c>
      <c r="N922" s="134">
        <v>400396</v>
      </c>
      <c r="O922" s="134">
        <v>173652</v>
      </c>
      <c r="P922" s="134">
        <f t="shared" si="41"/>
        <v>574048</v>
      </c>
      <c r="Q922" s="135"/>
      <c r="R922" s="136"/>
      <c r="S922" s="70" t="s">
        <v>1495</v>
      </c>
      <c r="T922" s="58" t="s">
        <v>1653</v>
      </c>
      <c r="U922" s="69" t="s">
        <v>1687</v>
      </c>
    </row>
    <row r="923" spans="1:21" s="142" customFormat="1" ht="17.100000000000001" customHeight="1">
      <c r="A923" s="94">
        <v>98</v>
      </c>
      <c r="B923" s="58" t="s">
        <v>1278</v>
      </c>
      <c r="C923" s="74" t="s">
        <v>1688</v>
      </c>
      <c r="D923" s="144" t="s">
        <v>1689</v>
      </c>
      <c r="E923" s="70" t="s">
        <v>90</v>
      </c>
      <c r="F923" s="29" t="s">
        <v>278</v>
      </c>
      <c r="G923" s="29">
        <v>1999</v>
      </c>
      <c r="H923" s="29" t="s">
        <v>1690</v>
      </c>
      <c r="I923" s="29" t="s">
        <v>1691</v>
      </c>
      <c r="J923" s="29" t="s">
        <v>1692</v>
      </c>
      <c r="K923" s="29" t="s">
        <v>94</v>
      </c>
      <c r="L923" s="228">
        <v>1077.05</v>
      </c>
      <c r="M923" s="228">
        <v>10285</v>
      </c>
      <c r="N923" s="134">
        <v>352710</v>
      </c>
      <c r="O923" s="134">
        <v>60386</v>
      </c>
      <c r="P923" s="134">
        <f t="shared" si="41"/>
        <v>413096</v>
      </c>
      <c r="Q923" s="135"/>
      <c r="R923" s="136"/>
      <c r="S923" s="70" t="s">
        <v>202</v>
      </c>
      <c r="T923" s="58" t="s">
        <v>160</v>
      </c>
      <c r="U923" s="69" t="s">
        <v>1693</v>
      </c>
    </row>
    <row r="924" spans="1:21" s="142" customFormat="1" ht="17.100000000000001" customHeight="1">
      <c r="A924" s="94">
        <v>99</v>
      </c>
      <c r="B924" s="58" t="s">
        <v>1278</v>
      </c>
      <c r="C924" s="74" t="s">
        <v>1688</v>
      </c>
      <c r="D924" s="144" t="s">
        <v>1694</v>
      </c>
      <c r="E924" s="29" t="s">
        <v>1124</v>
      </c>
      <c r="F924" s="29" t="s">
        <v>278</v>
      </c>
      <c r="G924" s="29">
        <v>1994</v>
      </c>
      <c r="H924" s="29" t="s">
        <v>1690</v>
      </c>
      <c r="I924" s="29" t="s">
        <v>1695</v>
      </c>
      <c r="J924" s="29" t="s">
        <v>1696</v>
      </c>
      <c r="K924" s="52" t="s">
        <v>343</v>
      </c>
      <c r="L924" s="228">
        <v>757.44</v>
      </c>
      <c r="M924" s="228">
        <v>6338</v>
      </c>
      <c r="N924" s="134">
        <v>109194</v>
      </c>
      <c r="O924" s="134">
        <v>124068</v>
      </c>
      <c r="P924" s="134">
        <f t="shared" si="41"/>
        <v>233262</v>
      </c>
      <c r="Q924" s="135"/>
      <c r="R924" s="136"/>
      <c r="S924" s="70" t="s">
        <v>202</v>
      </c>
      <c r="T924" s="58" t="s">
        <v>160</v>
      </c>
      <c r="U924" s="69" t="s">
        <v>1697</v>
      </c>
    </row>
    <row r="925" spans="1:21" s="142" customFormat="1" ht="17.100000000000001" customHeight="1">
      <c r="A925" s="94">
        <v>100</v>
      </c>
      <c r="B925" s="58" t="s">
        <v>1278</v>
      </c>
      <c r="C925" s="74" t="s">
        <v>1688</v>
      </c>
      <c r="D925" s="144" t="s">
        <v>1698</v>
      </c>
      <c r="E925" s="29" t="s">
        <v>1124</v>
      </c>
      <c r="F925" s="29" t="s">
        <v>278</v>
      </c>
      <c r="G925" s="29">
        <v>1997</v>
      </c>
      <c r="H925" s="29" t="s">
        <v>1690</v>
      </c>
      <c r="I925" s="29" t="s">
        <v>1699</v>
      </c>
      <c r="J925" s="29" t="s">
        <v>1700</v>
      </c>
      <c r="K925" s="29" t="s">
        <v>94</v>
      </c>
      <c r="L925" s="228">
        <v>1270.7</v>
      </c>
      <c r="M925" s="228">
        <v>6584</v>
      </c>
      <c r="N925" s="134"/>
      <c r="O925" s="134"/>
      <c r="P925" s="134"/>
      <c r="Q925" s="135" t="s">
        <v>202</v>
      </c>
      <c r="R925" s="136" t="s">
        <v>1701</v>
      </c>
      <c r="S925" s="70"/>
      <c r="T925" s="58"/>
      <c r="U925" s="69"/>
    </row>
    <row r="926" spans="1:21" s="142" customFormat="1" ht="17.100000000000001" customHeight="1">
      <c r="A926" s="94">
        <v>101</v>
      </c>
      <c r="B926" s="58" t="s">
        <v>1278</v>
      </c>
      <c r="C926" s="74" t="s">
        <v>1688</v>
      </c>
      <c r="D926" s="144" t="s">
        <v>1703</v>
      </c>
      <c r="E926" s="70" t="s">
        <v>90</v>
      </c>
      <c r="F926" s="29" t="s">
        <v>278</v>
      </c>
      <c r="G926" s="29">
        <v>2007</v>
      </c>
      <c r="H926" s="29" t="s">
        <v>1690</v>
      </c>
      <c r="I926" s="29" t="s">
        <v>1695</v>
      </c>
      <c r="J926" s="29" t="s">
        <v>1704</v>
      </c>
      <c r="K926" s="52" t="s">
        <v>343</v>
      </c>
      <c r="L926" s="228">
        <v>1770</v>
      </c>
      <c r="M926" s="228">
        <v>16643</v>
      </c>
      <c r="N926" s="134"/>
      <c r="O926" s="134"/>
      <c r="P926" s="134"/>
      <c r="Q926" s="135" t="s">
        <v>202</v>
      </c>
      <c r="R926" s="136" t="s">
        <v>1705</v>
      </c>
      <c r="S926" s="70"/>
      <c r="T926" s="58"/>
      <c r="U926" s="69"/>
    </row>
    <row r="927" spans="1:21" s="142" customFormat="1" ht="17.100000000000001" customHeight="1">
      <c r="A927" s="94">
        <v>102</v>
      </c>
      <c r="B927" s="58" t="s">
        <v>1278</v>
      </c>
      <c r="C927" s="74" t="s">
        <v>1707</v>
      </c>
      <c r="D927" s="103" t="s">
        <v>1708</v>
      </c>
      <c r="E927" s="70" t="s">
        <v>90</v>
      </c>
      <c r="F927" s="29" t="s">
        <v>1287</v>
      </c>
      <c r="G927" s="29">
        <v>2016</v>
      </c>
      <c r="H927" s="29" t="s">
        <v>1709</v>
      </c>
      <c r="I927" s="29" t="s">
        <v>1710</v>
      </c>
      <c r="J927" s="29" t="s">
        <v>1711</v>
      </c>
      <c r="K927" s="29" t="s">
        <v>94</v>
      </c>
      <c r="L927" s="228">
        <v>1496</v>
      </c>
      <c r="M927" s="228">
        <v>13159</v>
      </c>
      <c r="N927" s="134"/>
      <c r="O927" s="134"/>
      <c r="P927" s="134"/>
      <c r="Q927" s="135" t="s">
        <v>202</v>
      </c>
      <c r="R927" s="136" t="s">
        <v>1712</v>
      </c>
      <c r="S927" s="70"/>
      <c r="T927" s="58"/>
      <c r="U927" s="69"/>
    </row>
    <row r="928" spans="1:21" s="142" customFormat="1" ht="17.100000000000001" customHeight="1">
      <c r="A928" s="94">
        <v>103</v>
      </c>
      <c r="B928" s="58" t="s">
        <v>1278</v>
      </c>
      <c r="C928" s="74" t="s">
        <v>1707</v>
      </c>
      <c r="D928" s="144" t="s">
        <v>1713</v>
      </c>
      <c r="E928" s="29" t="s">
        <v>1124</v>
      </c>
      <c r="F928" s="29" t="s">
        <v>278</v>
      </c>
      <c r="G928" s="29">
        <v>1999</v>
      </c>
      <c r="H928" s="29" t="s">
        <v>1709</v>
      </c>
      <c r="I928" s="29" t="s">
        <v>1714</v>
      </c>
      <c r="J928" s="29" t="s">
        <v>1715</v>
      </c>
      <c r="K928" s="29" t="s">
        <v>94</v>
      </c>
      <c r="L928" s="228">
        <v>1782</v>
      </c>
      <c r="M928" s="228">
        <v>13346</v>
      </c>
      <c r="N928" s="134"/>
      <c r="O928" s="134"/>
      <c r="P928" s="134"/>
      <c r="Q928" s="135" t="s">
        <v>202</v>
      </c>
      <c r="R928" s="136" t="s">
        <v>1716</v>
      </c>
      <c r="S928" s="70"/>
      <c r="T928" s="58"/>
      <c r="U928" s="69"/>
    </row>
    <row r="929" spans="1:21" s="142" customFormat="1" ht="17.100000000000001" customHeight="1">
      <c r="A929" s="94">
        <v>104</v>
      </c>
      <c r="B929" s="58" t="s">
        <v>1278</v>
      </c>
      <c r="C929" s="74" t="s">
        <v>1707</v>
      </c>
      <c r="D929" s="144" t="s">
        <v>1717</v>
      </c>
      <c r="E929" s="70" t="s">
        <v>90</v>
      </c>
      <c r="F929" s="29" t="s">
        <v>278</v>
      </c>
      <c r="G929" s="29">
        <v>1999</v>
      </c>
      <c r="H929" s="29" t="s">
        <v>1709</v>
      </c>
      <c r="I929" s="29" t="s">
        <v>1718</v>
      </c>
      <c r="J929" s="29" t="s">
        <v>1719</v>
      </c>
      <c r="K929" s="29" t="s">
        <v>94</v>
      </c>
      <c r="L929" s="228">
        <v>1159</v>
      </c>
      <c r="M929" s="228">
        <v>15984</v>
      </c>
      <c r="N929" s="134"/>
      <c r="O929" s="134"/>
      <c r="P929" s="134"/>
      <c r="Q929" s="135" t="s">
        <v>202</v>
      </c>
      <c r="R929" s="136" t="s">
        <v>1720</v>
      </c>
      <c r="S929" s="70"/>
      <c r="T929" s="58"/>
      <c r="U929" s="69"/>
    </row>
    <row r="930" spans="1:21" s="142" customFormat="1" ht="17.100000000000001" customHeight="1">
      <c r="A930" s="94">
        <v>105</v>
      </c>
      <c r="B930" s="58" t="s">
        <v>1278</v>
      </c>
      <c r="C930" s="74" t="s">
        <v>1707</v>
      </c>
      <c r="D930" s="144" t="s">
        <v>1721</v>
      </c>
      <c r="E930" s="70" t="s">
        <v>90</v>
      </c>
      <c r="F930" s="29" t="s">
        <v>278</v>
      </c>
      <c r="G930" s="29">
        <v>1996</v>
      </c>
      <c r="H930" s="29" t="s">
        <v>1709</v>
      </c>
      <c r="I930" s="29" t="s">
        <v>1722</v>
      </c>
      <c r="J930" s="29" t="s">
        <v>1723</v>
      </c>
      <c r="K930" s="29" t="s">
        <v>94</v>
      </c>
      <c r="L930" s="228">
        <v>1113.44</v>
      </c>
      <c r="M930" s="228">
        <v>14246</v>
      </c>
      <c r="N930" s="134">
        <v>187613</v>
      </c>
      <c r="O930" s="134">
        <v>140750</v>
      </c>
      <c r="P930" s="134">
        <f t="shared" ref="P930:P931" si="42">N930+O930</f>
        <v>328363</v>
      </c>
      <c r="Q930" s="135"/>
      <c r="R930" s="136"/>
      <c r="S930" s="70" t="s">
        <v>202</v>
      </c>
      <c r="T930" s="58" t="s">
        <v>160</v>
      </c>
      <c r="U930" s="69" t="s">
        <v>1724</v>
      </c>
    </row>
    <row r="931" spans="1:21" s="142" customFormat="1" ht="17.100000000000001" customHeight="1">
      <c r="A931" s="94">
        <v>106</v>
      </c>
      <c r="B931" s="58" t="s">
        <v>1278</v>
      </c>
      <c r="C931" s="74" t="s">
        <v>1726</v>
      </c>
      <c r="D931" s="103" t="s">
        <v>1727</v>
      </c>
      <c r="E931" s="70" t="s">
        <v>90</v>
      </c>
      <c r="F931" s="29" t="s">
        <v>278</v>
      </c>
      <c r="G931" s="29">
        <v>1999</v>
      </c>
      <c r="H931" s="29" t="s">
        <v>1728</v>
      </c>
      <c r="I931" s="29" t="s">
        <v>1729</v>
      </c>
      <c r="J931" s="29" t="s">
        <v>1730</v>
      </c>
      <c r="K931" s="29" t="s">
        <v>94</v>
      </c>
      <c r="L931" s="228">
        <v>1343</v>
      </c>
      <c r="M931" s="228">
        <v>7849</v>
      </c>
      <c r="N931" s="134">
        <v>159370</v>
      </c>
      <c r="O931" s="134">
        <v>692281</v>
      </c>
      <c r="P931" s="134">
        <f t="shared" si="42"/>
        <v>851651</v>
      </c>
      <c r="Q931" s="135"/>
      <c r="R931" s="136"/>
      <c r="S931" s="70" t="s">
        <v>202</v>
      </c>
      <c r="T931" s="58" t="s">
        <v>160</v>
      </c>
      <c r="U931" s="69" t="s">
        <v>1731</v>
      </c>
    </row>
    <row r="932" spans="1:21" s="142" customFormat="1" ht="17.100000000000001" customHeight="1">
      <c r="A932" s="94">
        <v>107</v>
      </c>
      <c r="B932" s="58" t="s">
        <v>1278</v>
      </c>
      <c r="C932" s="76" t="s">
        <v>1726</v>
      </c>
      <c r="D932" s="144" t="s">
        <v>1732</v>
      </c>
      <c r="E932" s="70" t="s">
        <v>90</v>
      </c>
      <c r="F932" s="29" t="s">
        <v>278</v>
      </c>
      <c r="G932" s="29">
        <v>1999</v>
      </c>
      <c r="H932" s="29" t="s">
        <v>1728</v>
      </c>
      <c r="I932" s="29" t="s">
        <v>1733</v>
      </c>
      <c r="J932" s="29" t="s">
        <v>1734</v>
      </c>
      <c r="K932" s="29" t="s">
        <v>94</v>
      </c>
      <c r="L932" s="228">
        <v>922</v>
      </c>
      <c r="M932" s="228">
        <v>8092</v>
      </c>
      <c r="N932" s="134"/>
      <c r="O932" s="134"/>
      <c r="P932" s="134"/>
      <c r="Q932" s="135" t="s">
        <v>1308</v>
      </c>
      <c r="R932" s="136" t="s">
        <v>1735</v>
      </c>
      <c r="S932" s="70"/>
      <c r="T932" s="58"/>
      <c r="U932" s="69"/>
    </row>
    <row r="933" spans="1:21" s="142" customFormat="1" ht="17.100000000000001" customHeight="1">
      <c r="A933" s="94">
        <v>108</v>
      </c>
      <c r="B933" s="58" t="s">
        <v>1278</v>
      </c>
      <c r="C933" s="76" t="s">
        <v>1726</v>
      </c>
      <c r="D933" s="144" t="s">
        <v>1736</v>
      </c>
      <c r="E933" s="70" t="s">
        <v>90</v>
      </c>
      <c r="F933" s="29" t="s">
        <v>1287</v>
      </c>
      <c r="G933" s="29">
        <v>1995</v>
      </c>
      <c r="H933" s="29" t="s">
        <v>1728</v>
      </c>
      <c r="I933" s="29" t="s">
        <v>1737</v>
      </c>
      <c r="J933" s="29" t="s">
        <v>1738</v>
      </c>
      <c r="K933" s="29" t="s">
        <v>94</v>
      </c>
      <c r="L933" s="228">
        <v>1396</v>
      </c>
      <c r="M933" s="228">
        <v>2840</v>
      </c>
      <c r="N933" s="134"/>
      <c r="O933" s="134"/>
      <c r="P933" s="134"/>
      <c r="Q933" s="135" t="s">
        <v>202</v>
      </c>
      <c r="R933" s="136" t="s">
        <v>1739</v>
      </c>
      <c r="S933" s="70"/>
      <c r="T933" s="58"/>
      <c r="U933" s="69"/>
    </row>
    <row r="934" spans="1:21" s="142" customFormat="1" ht="17.100000000000001" customHeight="1">
      <c r="A934" s="94">
        <v>109</v>
      </c>
      <c r="B934" s="58" t="s">
        <v>1278</v>
      </c>
      <c r="C934" s="76" t="s">
        <v>1726</v>
      </c>
      <c r="D934" s="144" t="s">
        <v>1740</v>
      </c>
      <c r="E934" s="70" t="s">
        <v>90</v>
      </c>
      <c r="F934" s="29" t="s">
        <v>278</v>
      </c>
      <c r="G934" s="29">
        <v>1999</v>
      </c>
      <c r="H934" s="29" t="s">
        <v>1728</v>
      </c>
      <c r="I934" s="29" t="s">
        <v>1729</v>
      </c>
      <c r="J934" s="29" t="s">
        <v>1741</v>
      </c>
      <c r="K934" s="29" t="s">
        <v>94</v>
      </c>
      <c r="L934" s="228">
        <v>1402</v>
      </c>
      <c r="M934" s="228">
        <v>8576</v>
      </c>
      <c r="N934" s="134"/>
      <c r="O934" s="134"/>
      <c r="P934" s="134"/>
      <c r="Q934" s="135" t="s">
        <v>202</v>
      </c>
      <c r="R934" s="136" t="s">
        <v>1742</v>
      </c>
      <c r="S934" s="70"/>
      <c r="T934" s="58"/>
      <c r="U934" s="69"/>
    </row>
    <row r="935" spans="1:21" s="142" customFormat="1" ht="17.100000000000001" customHeight="1">
      <c r="A935" s="94">
        <v>110</v>
      </c>
      <c r="B935" s="58" t="s">
        <v>1278</v>
      </c>
      <c r="C935" s="79" t="s">
        <v>1744</v>
      </c>
      <c r="D935" s="143" t="s">
        <v>1745</v>
      </c>
      <c r="E935" s="29" t="s">
        <v>1124</v>
      </c>
      <c r="F935" s="29" t="s">
        <v>278</v>
      </c>
      <c r="G935" s="29">
        <v>1995</v>
      </c>
      <c r="H935" s="29" t="s">
        <v>1746</v>
      </c>
      <c r="I935" s="29" t="s">
        <v>1747</v>
      </c>
      <c r="J935" s="29" t="s">
        <v>1748</v>
      </c>
      <c r="K935" s="29" t="s">
        <v>94</v>
      </c>
      <c r="L935" s="228">
        <v>121.8</v>
      </c>
      <c r="M935" s="228">
        <v>4516</v>
      </c>
      <c r="N935" s="134">
        <v>22921</v>
      </c>
      <c r="O935" s="134">
        <v>21541</v>
      </c>
      <c r="P935" s="134">
        <f t="shared" ref="P935:P942" si="43">N935+O935</f>
        <v>44462</v>
      </c>
      <c r="Q935" s="135"/>
      <c r="R935" s="136"/>
      <c r="S935" s="70" t="s">
        <v>193</v>
      </c>
      <c r="T935" s="58" t="s">
        <v>1749</v>
      </c>
      <c r="U935" s="69" t="s">
        <v>1750</v>
      </c>
    </row>
    <row r="936" spans="1:21" s="142" customFormat="1" ht="17.100000000000001" customHeight="1">
      <c r="A936" s="94">
        <v>111</v>
      </c>
      <c r="B936" s="58" t="s">
        <v>1278</v>
      </c>
      <c r="C936" s="79" t="s">
        <v>1751</v>
      </c>
      <c r="D936" s="143" t="s">
        <v>1752</v>
      </c>
      <c r="E936" s="29" t="s">
        <v>1124</v>
      </c>
      <c r="F936" s="29" t="s">
        <v>278</v>
      </c>
      <c r="G936" s="29">
        <v>1997</v>
      </c>
      <c r="H936" s="29" t="s">
        <v>1746</v>
      </c>
      <c r="I936" s="29" t="s">
        <v>1753</v>
      </c>
      <c r="J936" s="29" t="s">
        <v>1754</v>
      </c>
      <c r="K936" s="29" t="s">
        <v>94</v>
      </c>
      <c r="L936" s="228">
        <v>837.92</v>
      </c>
      <c r="M936" s="228">
        <v>10023</v>
      </c>
      <c r="N936" s="134">
        <v>100447</v>
      </c>
      <c r="O936" s="134">
        <v>68156</v>
      </c>
      <c r="P936" s="134">
        <f t="shared" si="43"/>
        <v>168603</v>
      </c>
      <c r="Q936" s="135"/>
      <c r="R936" s="136"/>
      <c r="S936" s="70" t="s">
        <v>49</v>
      </c>
      <c r="T936" s="58" t="s">
        <v>160</v>
      </c>
      <c r="U936" s="69" t="s">
        <v>1756</v>
      </c>
    </row>
    <row r="937" spans="1:21" s="142" customFormat="1" ht="17.100000000000001" customHeight="1">
      <c r="A937" s="94">
        <v>112</v>
      </c>
      <c r="B937" s="58" t="s">
        <v>1278</v>
      </c>
      <c r="C937" s="79" t="s">
        <v>1751</v>
      </c>
      <c r="D937" s="143" t="s">
        <v>1757</v>
      </c>
      <c r="E937" s="29" t="s">
        <v>1124</v>
      </c>
      <c r="F937" s="29" t="s">
        <v>278</v>
      </c>
      <c r="G937" s="29">
        <v>1998</v>
      </c>
      <c r="H937" s="29" t="s">
        <v>1746</v>
      </c>
      <c r="I937" s="29" t="s">
        <v>1758</v>
      </c>
      <c r="J937" s="29" t="s">
        <v>1759</v>
      </c>
      <c r="K937" s="29" t="s">
        <v>94</v>
      </c>
      <c r="L937" s="228">
        <v>726.09</v>
      </c>
      <c r="M937" s="228">
        <v>7015</v>
      </c>
      <c r="N937" s="134">
        <v>157861</v>
      </c>
      <c r="O937" s="134">
        <v>72254</v>
      </c>
      <c r="P937" s="134">
        <f t="shared" si="43"/>
        <v>230115</v>
      </c>
      <c r="Q937" s="135"/>
      <c r="R937" s="136"/>
      <c r="S937" s="70" t="s">
        <v>510</v>
      </c>
      <c r="T937" s="58" t="s">
        <v>1760</v>
      </c>
      <c r="U937" s="69" t="s">
        <v>1761</v>
      </c>
    </row>
    <row r="938" spans="1:21" s="142" customFormat="1" ht="17.100000000000001" customHeight="1">
      <c r="A938" s="94">
        <v>113</v>
      </c>
      <c r="B938" s="58" t="s">
        <v>1278</v>
      </c>
      <c r="C938" s="79" t="s">
        <v>1751</v>
      </c>
      <c r="D938" s="143" t="s">
        <v>1762</v>
      </c>
      <c r="E938" s="29" t="s">
        <v>1124</v>
      </c>
      <c r="F938" s="29" t="s">
        <v>278</v>
      </c>
      <c r="G938" s="29">
        <v>1992</v>
      </c>
      <c r="H938" s="29" t="s">
        <v>1746</v>
      </c>
      <c r="I938" s="29" t="s">
        <v>1763</v>
      </c>
      <c r="J938" s="29" t="s">
        <v>1764</v>
      </c>
      <c r="K938" s="29" t="s">
        <v>94</v>
      </c>
      <c r="L938" s="228">
        <v>259.3</v>
      </c>
      <c r="M938" s="228">
        <v>6841</v>
      </c>
      <c r="N938" s="134">
        <v>51786</v>
      </c>
      <c r="O938" s="134">
        <v>88933</v>
      </c>
      <c r="P938" s="134">
        <f t="shared" si="43"/>
        <v>140719</v>
      </c>
      <c r="Q938" s="135"/>
      <c r="R938" s="136"/>
      <c r="S938" s="70" t="s">
        <v>658</v>
      </c>
      <c r="T938" s="58" t="s">
        <v>160</v>
      </c>
      <c r="U938" s="69" t="s">
        <v>1765</v>
      </c>
    </row>
    <row r="939" spans="1:21" s="142" customFormat="1" ht="17.100000000000001" customHeight="1">
      <c r="A939" s="94">
        <v>114</v>
      </c>
      <c r="B939" s="58" t="s">
        <v>1278</v>
      </c>
      <c r="C939" s="79" t="s">
        <v>1751</v>
      </c>
      <c r="D939" s="143" t="s">
        <v>1766</v>
      </c>
      <c r="E939" s="29" t="s">
        <v>1124</v>
      </c>
      <c r="F939" s="29" t="s">
        <v>278</v>
      </c>
      <c r="G939" s="29">
        <v>1993</v>
      </c>
      <c r="H939" s="29" t="s">
        <v>1746</v>
      </c>
      <c r="I939" s="29" t="s">
        <v>1767</v>
      </c>
      <c r="J939" s="29" t="s">
        <v>1768</v>
      </c>
      <c r="K939" s="29" t="s">
        <v>94</v>
      </c>
      <c r="L939" s="228">
        <v>814.45</v>
      </c>
      <c r="M939" s="228">
        <v>8838</v>
      </c>
      <c r="N939" s="134">
        <v>161816</v>
      </c>
      <c r="O939" s="134">
        <v>66919</v>
      </c>
      <c r="P939" s="134">
        <f t="shared" si="43"/>
        <v>228735</v>
      </c>
      <c r="Q939" s="135"/>
      <c r="R939" s="136"/>
      <c r="S939" s="70" t="s">
        <v>193</v>
      </c>
      <c r="T939" s="58" t="s">
        <v>160</v>
      </c>
      <c r="U939" s="69" t="s">
        <v>1769</v>
      </c>
    </row>
    <row r="940" spans="1:21" s="142" customFormat="1" ht="17.100000000000001" customHeight="1">
      <c r="A940" s="94">
        <v>115</v>
      </c>
      <c r="B940" s="58" t="s">
        <v>1278</v>
      </c>
      <c r="C940" s="79" t="s">
        <v>1751</v>
      </c>
      <c r="D940" s="143" t="s">
        <v>1770</v>
      </c>
      <c r="E940" s="29" t="s">
        <v>1124</v>
      </c>
      <c r="F940" s="29" t="s">
        <v>278</v>
      </c>
      <c r="G940" s="29">
        <v>1995</v>
      </c>
      <c r="H940" s="29" t="s">
        <v>1746</v>
      </c>
      <c r="I940" s="29" t="s">
        <v>1771</v>
      </c>
      <c r="J940" s="29" t="s">
        <v>1772</v>
      </c>
      <c r="K940" s="29" t="s">
        <v>94</v>
      </c>
      <c r="L940" s="228">
        <v>890.55</v>
      </c>
      <c r="M940" s="228">
        <v>9710</v>
      </c>
      <c r="N940" s="134">
        <v>125253</v>
      </c>
      <c r="O940" s="134">
        <v>111501</v>
      </c>
      <c r="P940" s="134">
        <f t="shared" si="43"/>
        <v>236754</v>
      </c>
      <c r="Q940" s="135"/>
      <c r="R940" s="136"/>
      <c r="S940" s="70" t="s">
        <v>510</v>
      </c>
      <c r="T940" s="58" t="s">
        <v>1773</v>
      </c>
      <c r="U940" s="69" t="s">
        <v>1774</v>
      </c>
    </row>
    <row r="941" spans="1:21" s="142" customFormat="1" ht="17.100000000000001" customHeight="1">
      <c r="A941" s="94">
        <v>116</v>
      </c>
      <c r="B941" s="58" t="s">
        <v>1278</v>
      </c>
      <c r="C941" s="79" t="s">
        <v>1751</v>
      </c>
      <c r="D941" s="143" t="s">
        <v>1775</v>
      </c>
      <c r="E941" s="29" t="s">
        <v>1124</v>
      </c>
      <c r="F941" s="29" t="s">
        <v>278</v>
      </c>
      <c r="G941" s="29">
        <v>1992</v>
      </c>
      <c r="H941" s="29" t="s">
        <v>1746</v>
      </c>
      <c r="I941" s="29" t="s">
        <v>1763</v>
      </c>
      <c r="J941" s="29" t="s">
        <v>1776</v>
      </c>
      <c r="K941" s="29" t="s">
        <v>94</v>
      </c>
      <c r="L941" s="228">
        <v>29.7</v>
      </c>
      <c r="M941" s="228">
        <v>7852</v>
      </c>
      <c r="N941" s="134">
        <v>3004</v>
      </c>
      <c r="O941" s="134">
        <v>83101</v>
      </c>
      <c r="P941" s="134">
        <f t="shared" si="43"/>
        <v>86105</v>
      </c>
      <c r="Q941" s="135"/>
      <c r="R941" s="136"/>
      <c r="S941" s="70" t="s">
        <v>658</v>
      </c>
      <c r="T941" s="58" t="s">
        <v>160</v>
      </c>
      <c r="U941" s="69" t="s">
        <v>1777</v>
      </c>
    </row>
    <row r="942" spans="1:21" s="142" customFormat="1" ht="17.100000000000001" customHeight="1">
      <c r="A942" s="94">
        <v>117</v>
      </c>
      <c r="B942" s="58" t="s">
        <v>1278</v>
      </c>
      <c r="C942" s="79" t="s">
        <v>1751</v>
      </c>
      <c r="D942" s="143" t="s">
        <v>1778</v>
      </c>
      <c r="E942" s="29" t="s">
        <v>1124</v>
      </c>
      <c r="F942" s="29" t="s">
        <v>278</v>
      </c>
      <c r="G942" s="29">
        <v>1993</v>
      </c>
      <c r="H942" s="29" t="s">
        <v>1746</v>
      </c>
      <c r="I942" s="29" t="s">
        <v>1747</v>
      </c>
      <c r="J942" s="29" t="s">
        <v>1779</v>
      </c>
      <c r="K942" s="29" t="s">
        <v>94</v>
      </c>
      <c r="L942" s="228">
        <v>798.59</v>
      </c>
      <c r="M942" s="228">
        <v>5008</v>
      </c>
      <c r="N942" s="134">
        <v>154723</v>
      </c>
      <c r="O942" s="134">
        <v>46505</v>
      </c>
      <c r="P942" s="134">
        <f t="shared" si="43"/>
        <v>201228</v>
      </c>
      <c r="Q942" s="135"/>
      <c r="R942" s="136"/>
      <c r="S942" s="70" t="s">
        <v>510</v>
      </c>
      <c r="T942" s="58" t="s">
        <v>160</v>
      </c>
      <c r="U942" s="69" t="s">
        <v>1780</v>
      </c>
    </row>
    <row r="943" spans="1:21" s="142" customFormat="1" ht="17.100000000000001" customHeight="1">
      <c r="A943" s="94">
        <v>118</v>
      </c>
      <c r="B943" s="58" t="s">
        <v>1278</v>
      </c>
      <c r="C943" s="76" t="s">
        <v>1751</v>
      </c>
      <c r="D943" s="144" t="s">
        <v>1781</v>
      </c>
      <c r="E943" s="70" t="s">
        <v>90</v>
      </c>
      <c r="F943" s="29" t="s">
        <v>278</v>
      </c>
      <c r="G943" s="29">
        <v>1999</v>
      </c>
      <c r="H943" s="29" t="s">
        <v>1746</v>
      </c>
      <c r="I943" s="29" t="s">
        <v>1782</v>
      </c>
      <c r="J943" s="29" t="s">
        <v>1783</v>
      </c>
      <c r="K943" s="29" t="s">
        <v>94</v>
      </c>
      <c r="L943" s="228">
        <v>0</v>
      </c>
      <c r="M943" s="228">
        <v>11608</v>
      </c>
      <c r="N943" s="134"/>
      <c r="O943" s="134"/>
      <c r="P943" s="134"/>
      <c r="Q943" s="135" t="s">
        <v>202</v>
      </c>
      <c r="R943" s="136" t="s">
        <v>1784</v>
      </c>
      <c r="S943" s="70"/>
      <c r="T943" s="58"/>
      <c r="U943" s="69"/>
    </row>
    <row r="944" spans="1:21" s="142" customFormat="1" ht="17.100000000000001" customHeight="1">
      <c r="A944" s="94">
        <v>119</v>
      </c>
      <c r="B944" s="58" t="s">
        <v>1278</v>
      </c>
      <c r="C944" s="76" t="s">
        <v>1751</v>
      </c>
      <c r="D944" s="144" t="s">
        <v>1785</v>
      </c>
      <c r="E944" s="70" t="s">
        <v>90</v>
      </c>
      <c r="F944" s="29" t="s">
        <v>278</v>
      </c>
      <c r="G944" s="29">
        <v>1998</v>
      </c>
      <c r="H944" s="29" t="s">
        <v>1746</v>
      </c>
      <c r="I944" s="29" t="s">
        <v>1786</v>
      </c>
      <c r="J944" s="29" t="s">
        <v>1787</v>
      </c>
      <c r="K944" s="29" t="s">
        <v>94</v>
      </c>
      <c r="L944" s="228">
        <v>100</v>
      </c>
      <c r="M944" s="228">
        <v>12356</v>
      </c>
      <c r="N944" s="134"/>
      <c r="O944" s="134"/>
      <c r="P944" s="134"/>
      <c r="Q944" s="135" t="s">
        <v>558</v>
      </c>
      <c r="R944" s="136" t="s">
        <v>1788</v>
      </c>
      <c r="S944" s="70"/>
      <c r="T944" s="58"/>
      <c r="U944" s="69"/>
    </row>
    <row r="945" spans="1:21" s="142" customFormat="1" ht="17.100000000000001" customHeight="1">
      <c r="A945" s="94">
        <v>120</v>
      </c>
      <c r="B945" s="58" t="s">
        <v>1278</v>
      </c>
      <c r="C945" s="76" t="s">
        <v>1751</v>
      </c>
      <c r="D945" s="144" t="s">
        <v>1789</v>
      </c>
      <c r="E945" s="70" t="s">
        <v>90</v>
      </c>
      <c r="F945" s="29" t="s">
        <v>278</v>
      </c>
      <c r="G945" s="29">
        <v>2007</v>
      </c>
      <c r="H945" s="29" t="s">
        <v>1746</v>
      </c>
      <c r="I945" s="29" t="s">
        <v>1790</v>
      </c>
      <c r="J945" s="29" t="s">
        <v>1791</v>
      </c>
      <c r="K945" s="52" t="s">
        <v>343</v>
      </c>
      <c r="L945" s="228">
        <v>1596</v>
      </c>
      <c r="M945" s="228">
        <v>12742</v>
      </c>
      <c r="N945" s="134"/>
      <c r="O945" s="134"/>
      <c r="P945" s="134"/>
      <c r="Q945" s="135" t="s">
        <v>1792</v>
      </c>
      <c r="R945" s="136" t="s">
        <v>1793</v>
      </c>
      <c r="S945" s="70"/>
      <c r="T945" s="58"/>
      <c r="U945" s="69"/>
    </row>
    <row r="946" spans="1:21" s="142" customFormat="1" ht="17.100000000000001" customHeight="1">
      <c r="A946" s="94">
        <v>121</v>
      </c>
      <c r="B946" s="58" t="s">
        <v>1278</v>
      </c>
      <c r="C946" s="76" t="s">
        <v>1751</v>
      </c>
      <c r="D946" s="144" t="s">
        <v>1794</v>
      </c>
      <c r="E946" s="29" t="s">
        <v>1124</v>
      </c>
      <c r="F946" s="29" t="s">
        <v>278</v>
      </c>
      <c r="G946" s="29">
        <v>2021</v>
      </c>
      <c r="H946" s="29" t="s">
        <v>1746</v>
      </c>
      <c r="I946" s="29" t="s">
        <v>1771</v>
      </c>
      <c r="J946" s="29" t="s">
        <v>1795</v>
      </c>
      <c r="K946" s="29" t="s">
        <v>94</v>
      </c>
      <c r="L946" s="228">
        <v>1539.39</v>
      </c>
      <c r="M946" s="228">
        <v>6213</v>
      </c>
      <c r="N946" s="134"/>
      <c r="O946" s="134"/>
      <c r="P946" s="134"/>
      <c r="Q946" s="135" t="s">
        <v>202</v>
      </c>
      <c r="R946" s="136" t="s">
        <v>1796</v>
      </c>
      <c r="S946" s="70"/>
      <c r="T946" s="58"/>
      <c r="U946" s="69"/>
    </row>
    <row r="947" spans="1:21" s="142" customFormat="1" ht="17.100000000000001" customHeight="1">
      <c r="A947" s="94">
        <v>122</v>
      </c>
      <c r="B947" s="58" t="s">
        <v>1278</v>
      </c>
      <c r="C947" s="74" t="s">
        <v>1798</v>
      </c>
      <c r="D947" s="147" t="s">
        <v>1799</v>
      </c>
      <c r="E947" s="70" t="s">
        <v>90</v>
      </c>
      <c r="F947" s="29" t="s">
        <v>278</v>
      </c>
      <c r="G947" s="29">
        <v>1992</v>
      </c>
      <c r="H947" s="29" t="s">
        <v>1800</v>
      </c>
      <c r="I947" s="29" t="s">
        <v>1801</v>
      </c>
      <c r="J947" s="29" t="s">
        <v>1802</v>
      </c>
      <c r="K947" s="29" t="s">
        <v>94</v>
      </c>
      <c r="L947" s="228">
        <v>447.3</v>
      </c>
      <c r="M947" s="228">
        <v>5940</v>
      </c>
      <c r="N947" s="134">
        <v>197642</v>
      </c>
      <c r="O947" s="134">
        <v>68310</v>
      </c>
      <c r="P947" s="134">
        <f t="shared" ref="P947:P950" si="44">N947+O947</f>
        <v>265952</v>
      </c>
      <c r="Q947" s="135"/>
      <c r="R947" s="136"/>
      <c r="S947" s="70" t="s">
        <v>193</v>
      </c>
      <c r="T947" s="58" t="s">
        <v>160</v>
      </c>
      <c r="U947" s="69" t="s">
        <v>1803</v>
      </c>
    </row>
    <row r="948" spans="1:21" s="142" customFormat="1" ht="17.100000000000001" customHeight="1">
      <c r="A948" s="94">
        <v>123</v>
      </c>
      <c r="B948" s="58" t="s">
        <v>1278</v>
      </c>
      <c r="C948" s="74" t="s">
        <v>1798</v>
      </c>
      <c r="D948" s="147" t="s">
        <v>1804</v>
      </c>
      <c r="E948" s="29" t="s">
        <v>1124</v>
      </c>
      <c r="F948" s="29" t="s">
        <v>278</v>
      </c>
      <c r="G948" s="29">
        <v>1998</v>
      </c>
      <c r="H948" s="29" t="s">
        <v>1800</v>
      </c>
      <c r="I948" s="29" t="s">
        <v>1801</v>
      </c>
      <c r="J948" s="29" t="s">
        <v>1805</v>
      </c>
      <c r="K948" s="29" t="s">
        <v>94</v>
      </c>
      <c r="L948" s="228">
        <v>188.43</v>
      </c>
      <c r="M948" s="228">
        <v>4972</v>
      </c>
      <c r="N948" s="134">
        <v>60488</v>
      </c>
      <c r="O948" s="134">
        <v>19888</v>
      </c>
      <c r="P948" s="134">
        <f t="shared" si="44"/>
        <v>80376</v>
      </c>
      <c r="Q948" s="135"/>
      <c r="R948" s="136"/>
      <c r="S948" s="70" t="s">
        <v>202</v>
      </c>
      <c r="T948" s="58" t="s">
        <v>160</v>
      </c>
      <c r="U948" s="69" t="s">
        <v>1806</v>
      </c>
    </row>
    <row r="949" spans="1:21" s="142" customFormat="1" ht="17.100000000000001" customHeight="1">
      <c r="A949" s="94">
        <v>124</v>
      </c>
      <c r="B949" s="58" t="s">
        <v>1278</v>
      </c>
      <c r="C949" s="74" t="s">
        <v>1798</v>
      </c>
      <c r="D949" s="147" t="s">
        <v>1807</v>
      </c>
      <c r="E949" s="70" t="s">
        <v>90</v>
      </c>
      <c r="F949" s="29" t="s">
        <v>278</v>
      </c>
      <c r="G949" s="29">
        <v>1994</v>
      </c>
      <c r="H949" s="29" t="s">
        <v>1800</v>
      </c>
      <c r="I949" s="29" t="s">
        <v>1808</v>
      </c>
      <c r="J949" s="29" t="s">
        <v>1809</v>
      </c>
      <c r="K949" s="29" t="s">
        <v>94</v>
      </c>
      <c r="L949" s="228">
        <v>1026.68</v>
      </c>
      <c r="M949" s="228">
        <v>6946</v>
      </c>
      <c r="N949" s="134">
        <v>226724</v>
      </c>
      <c r="O949" s="134">
        <v>93460</v>
      </c>
      <c r="P949" s="134">
        <f t="shared" si="44"/>
        <v>320184</v>
      </c>
      <c r="Q949" s="135"/>
      <c r="R949" s="136"/>
      <c r="S949" s="70" t="s">
        <v>193</v>
      </c>
      <c r="T949" s="58" t="s">
        <v>1810</v>
      </c>
      <c r="U949" s="69" t="s">
        <v>1811</v>
      </c>
    </row>
    <row r="950" spans="1:21" s="142" customFormat="1" ht="17.100000000000001" customHeight="1">
      <c r="A950" s="94">
        <v>125</v>
      </c>
      <c r="B950" s="58" t="s">
        <v>1278</v>
      </c>
      <c r="C950" s="74" t="s">
        <v>1798</v>
      </c>
      <c r="D950" s="147" t="s">
        <v>1812</v>
      </c>
      <c r="E950" s="29" t="s">
        <v>1124</v>
      </c>
      <c r="F950" s="29" t="s">
        <v>278</v>
      </c>
      <c r="G950" s="29">
        <v>1993</v>
      </c>
      <c r="H950" s="29" t="s">
        <v>1800</v>
      </c>
      <c r="I950" s="29" t="s">
        <v>1813</v>
      </c>
      <c r="J950" s="29" t="s">
        <v>1814</v>
      </c>
      <c r="K950" s="29" t="s">
        <v>94</v>
      </c>
      <c r="L950" s="228">
        <v>1396.07</v>
      </c>
      <c r="M950" s="228">
        <v>6590</v>
      </c>
      <c r="N950" s="134">
        <v>469080</v>
      </c>
      <c r="O950" s="134">
        <v>73063</v>
      </c>
      <c r="P950" s="134">
        <f t="shared" si="44"/>
        <v>542143</v>
      </c>
      <c r="Q950" s="135"/>
      <c r="R950" s="136"/>
      <c r="S950" s="70" t="s">
        <v>202</v>
      </c>
      <c r="T950" s="58" t="s">
        <v>1815</v>
      </c>
      <c r="U950" s="69" t="s">
        <v>1816</v>
      </c>
    </row>
    <row r="951" spans="1:21" s="142" customFormat="1" ht="17.100000000000001" customHeight="1">
      <c r="A951" s="94">
        <v>126</v>
      </c>
      <c r="B951" s="58" t="s">
        <v>1278</v>
      </c>
      <c r="C951" s="74" t="s">
        <v>1798</v>
      </c>
      <c r="D951" s="147" t="s">
        <v>1817</v>
      </c>
      <c r="E951" s="29" t="s">
        <v>1124</v>
      </c>
      <c r="F951" s="29" t="s">
        <v>278</v>
      </c>
      <c r="G951" s="29">
        <v>1993</v>
      </c>
      <c r="H951" s="29" t="s">
        <v>1800</v>
      </c>
      <c r="I951" s="29" t="s">
        <v>1808</v>
      </c>
      <c r="J951" s="29" t="s">
        <v>1818</v>
      </c>
      <c r="K951" s="29" t="s">
        <v>178</v>
      </c>
      <c r="L951" s="228">
        <v>989</v>
      </c>
      <c r="M951" s="228">
        <v>8466</v>
      </c>
      <c r="N951" s="134"/>
      <c r="O951" s="134"/>
      <c r="P951" s="134"/>
      <c r="Q951" s="135" t="s">
        <v>558</v>
      </c>
      <c r="R951" s="136" t="s">
        <v>1819</v>
      </c>
      <c r="S951" s="70"/>
      <c r="T951" s="58"/>
      <c r="U951" s="69"/>
    </row>
    <row r="952" spans="1:21" s="142" customFormat="1" ht="17.100000000000001" customHeight="1">
      <c r="A952" s="94">
        <v>127</v>
      </c>
      <c r="B952" s="58" t="s">
        <v>1278</v>
      </c>
      <c r="C952" s="74" t="s">
        <v>1798</v>
      </c>
      <c r="D952" s="147" t="s">
        <v>1820</v>
      </c>
      <c r="E952" s="29" t="s">
        <v>1124</v>
      </c>
      <c r="F952" s="29" t="s">
        <v>1287</v>
      </c>
      <c r="G952" s="29">
        <v>2008</v>
      </c>
      <c r="H952" s="29" t="s">
        <v>1800</v>
      </c>
      <c r="I952" s="29" t="s">
        <v>1801</v>
      </c>
      <c r="J952" s="29" t="s">
        <v>1821</v>
      </c>
      <c r="K952" s="29" t="s">
        <v>94</v>
      </c>
      <c r="L952" s="228">
        <v>425</v>
      </c>
      <c r="M952" s="228">
        <v>0</v>
      </c>
      <c r="N952" s="134"/>
      <c r="O952" s="134"/>
      <c r="P952" s="134"/>
      <c r="Q952" s="135" t="s">
        <v>202</v>
      </c>
      <c r="R952" s="136" t="s">
        <v>1822</v>
      </c>
      <c r="S952" s="70"/>
      <c r="T952" s="58"/>
      <c r="U952" s="69"/>
    </row>
    <row r="953" spans="1:21" s="142" customFormat="1" ht="17.100000000000001" customHeight="1">
      <c r="A953" s="94">
        <v>128</v>
      </c>
      <c r="B953" s="58" t="s">
        <v>1278</v>
      </c>
      <c r="C953" s="74" t="s">
        <v>1798</v>
      </c>
      <c r="D953" s="147" t="s">
        <v>1823</v>
      </c>
      <c r="E953" s="70" t="s">
        <v>90</v>
      </c>
      <c r="F953" s="29" t="s">
        <v>278</v>
      </c>
      <c r="G953" s="29">
        <v>1997</v>
      </c>
      <c r="H953" s="29" t="s">
        <v>1800</v>
      </c>
      <c r="I953" s="29" t="s">
        <v>1801</v>
      </c>
      <c r="J953" s="29" t="s">
        <v>1824</v>
      </c>
      <c r="K953" s="29" t="s">
        <v>94</v>
      </c>
      <c r="L953" s="228">
        <v>0</v>
      </c>
      <c r="M953" s="228">
        <v>12486</v>
      </c>
      <c r="N953" s="134"/>
      <c r="O953" s="134"/>
      <c r="P953" s="134"/>
      <c r="Q953" s="135" t="s">
        <v>202</v>
      </c>
      <c r="R953" s="136" t="s">
        <v>1825</v>
      </c>
      <c r="S953" s="70"/>
      <c r="T953" s="58"/>
      <c r="U953" s="69"/>
    </row>
    <row r="954" spans="1:21" s="142" customFormat="1" ht="17.100000000000001" customHeight="1">
      <c r="A954" s="94">
        <v>129</v>
      </c>
      <c r="B954" s="58" t="s">
        <v>1278</v>
      </c>
      <c r="C954" s="74" t="s">
        <v>1798</v>
      </c>
      <c r="D954" s="147" t="s">
        <v>1826</v>
      </c>
      <c r="E954" s="70" t="s">
        <v>90</v>
      </c>
      <c r="F954" s="29" t="s">
        <v>1287</v>
      </c>
      <c r="G954" s="29">
        <v>2018</v>
      </c>
      <c r="H954" s="29" t="s">
        <v>1800</v>
      </c>
      <c r="I954" s="29" t="s">
        <v>1827</v>
      </c>
      <c r="J954" s="29" t="s">
        <v>1828</v>
      </c>
      <c r="K954" s="52" t="s">
        <v>343</v>
      </c>
      <c r="L954" s="228">
        <v>0</v>
      </c>
      <c r="M954" s="228">
        <v>16341</v>
      </c>
      <c r="N954" s="134"/>
      <c r="O954" s="134"/>
      <c r="P954" s="134"/>
      <c r="Q954" s="135" t="s">
        <v>202</v>
      </c>
      <c r="R954" s="136" t="s">
        <v>1829</v>
      </c>
      <c r="S954" s="70"/>
      <c r="T954" s="58"/>
      <c r="U954" s="69"/>
    </row>
    <row r="955" spans="1:21" s="142" customFormat="1" ht="17.100000000000001" customHeight="1">
      <c r="A955" s="94">
        <v>130</v>
      </c>
      <c r="B955" s="58" t="s">
        <v>1278</v>
      </c>
      <c r="C955" s="74" t="s">
        <v>1798</v>
      </c>
      <c r="D955" s="147" t="s">
        <v>1830</v>
      </c>
      <c r="E955" s="70" t="s">
        <v>90</v>
      </c>
      <c r="F955" s="29" t="s">
        <v>1831</v>
      </c>
      <c r="G955" s="29">
        <v>2018</v>
      </c>
      <c r="H955" s="29" t="s">
        <v>1800</v>
      </c>
      <c r="I955" s="29" t="s">
        <v>1832</v>
      </c>
      <c r="J955" s="29" t="s">
        <v>1833</v>
      </c>
      <c r="K955" s="29" t="s">
        <v>94</v>
      </c>
      <c r="L955" s="228">
        <v>4043</v>
      </c>
      <c r="M955" s="228">
        <v>20232</v>
      </c>
      <c r="N955" s="134"/>
      <c r="O955" s="134"/>
      <c r="P955" s="134"/>
      <c r="Q955" s="135" t="s">
        <v>15</v>
      </c>
      <c r="R955" s="136" t="s">
        <v>1834</v>
      </c>
      <c r="S955" s="70"/>
      <c r="T955" s="58"/>
      <c r="U955" s="69"/>
    </row>
    <row r="956" spans="1:21" s="142" customFormat="1" ht="17.100000000000001" customHeight="1">
      <c r="A956" s="94">
        <v>131</v>
      </c>
      <c r="B956" s="58" t="s">
        <v>1278</v>
      </c>
      <c r="C956" s="74" t="s">
        <v>1835</v>
      </c>
      <c r="D956" s="103" t="s">
        <v>1836</v>
      </c>
      <c r="E956" s="29" t="s">
        <v>1124</v>
      </c>
      <c r="F956" s="29" t="s">
        <v>278</v>
      </c>
      <c r="G956" s="29">
        <v>1997</v>
      </c>
      <c r="H956" s="29" t="s">
        <v>1837</v>
      </c>
      <c r="I956" s="29" t="s">
        <v>1838</v>
      </c>
      <c r="J956" s="29" t="s">
        <v>1839</v>
      </c>
      <c r="K956" s="29" t="s">
        <v>94</v>
      </c>
      <c r="L956" s="228">
        <v>4803.95</v>
      </c>
      <c r="M956" s="228">
        <v>10903</v>
      </c>
      <c r="N956" s="134"/>
      <c r="O956" s="134"/>
      <c r="P956" s="134"/>
      <c r="Q956" s="135" t="s">
        <v>558</v>
      </c>
      <c r="R956" s="136" t="s">
        <v>1840</v>
      </c>
      <c r="S956" s="70"/>
      <c r="T956" s="58"/>
      <c r="U956" s="69"/>
    </row>
    <row r="957" spans="1:21" s="142" customFormat="1" ht="17.100000000000001" customHeight="1">
      <c r="A957" s="94">
        <v>132</v>
      </c>
      <c r="B957" s="58" t="s">
        <v>1278</v>
      </c>
      <c r="C957" s="76" t="s">
        <v>1835</v>
      </c>
      <c r="D957" s="144" t="s">
        <v>1841</v>
      </c>
      <c r="E957" s="70" t="s">
        <v>90</v>
      </c>
      <c r="F957" s="29" t="s">
        <v>278</v>
      </c>
      <c r="G957" s="29">
        <v>1999</v>
      </c>
      <c r="H957" s="29" t="s">
        <v>1837</v>
      </c>
      <c r="I957" s="29" t="s">
        <v>1842</v>
      </c>
      <c r="J957" s="29" t="s">
        <v>1843</v>
      </c>
      <c r="K957" s="52" t="s">
        <v>343</v>
      </c>
      <c r="L957" s="228">
        <v>2089.9299999999998</v>
      </c>
      <c r="M957" s="228">
        <v>11496</v>
      </c>
      <c r="N957" s="134"/>
      <c r="O957" s="134"/>
      <c r="P957" s="134"/>
      <c r="Q957" s="135" t="s">
        <v>202</v>
      </c>
      <c r="R957" s="136" t="s">
        <v>1844</v>
      </c>
      <c r="S957" s="70"/>
      <c r="T957" s="58"/>
      <c r="U957" s="69"/>
    </row>
    <row r="958" spans="1:21" s="142" customFormat="1" ht="17.100000000000001" customHeight="1">
      <c r="A958" s="94">
        <v>133</v>
      </c>
      <c r="B958" s="58" t="s">
        <v>1278</v>
      </c>
      <c r="C958" s="74" t="s">
        <v>1846</v>
      </c>
      <c r="D958" s="143" t="s">
        <v>1847</v>
      </c>
      <c r="E958" s="29" t="s">
        <v>1124</v>
      </c>
      <c r="F958" s="29" t="s">
        <v>1287</v>
      </c>
      <c r="G958" s="29">
        <v>2001</v>
      </c>
      <c r="H958" s="29" t="s">
        <v>1848</v>
      </c>
      <c r="I958" s="29" t="s">
        <v>1849</v>
      </c>
      <c r="J958" s="29" t="s">
        <v>1850</v>
      </c>
      <c r="K958" s="29" t="s">
        <v>94</v>
      </c>
      <c r="L958" s="228">
        <v>847.24</v>
      </c>
      <c r="M958" s="228">
        <v>3796</v>
      </c>
      <c r="N958" s="134"/>
      <c r="O958" s="134"/>
      <c r="P958" s="134"/>
      <c r="Q958" s="135" t="s">
        <v>202</v>
      </c>
      <c r="R958" s="136" t="s">
        <v>1851</v>
      </c>
      <c r="S958" s="70"/>
      <c r="T958" s="58"/>
      <c r="U958" s="69"/>
    </row>
    <row r="959" spans="1:21" s="142" customFormat="1" ht="17.100000000000001" customHeight="1">
      <c r="A959" s="94">
        <v>134</v>
      </c>
      <c r="B959" s="58" t="s">
        <v>1278</v>
      </c>
      <c r="C959" s="74" t="s">
        <v>1846</v>
      </c>
      <c r="D959" s="143" t="s">
        <v>1852</v>
      </c>
      <c r="E959" s="29" t="s">
        <v>1124</v>
      </c>
      <c r="F959" s="29" t="s">
        <v>278</v>
      </c>
      <c r="G959" s="29">
        <v>1994</v>
      </c>
      <c r="H959" s="29" t="s">
        <v>1848</v>
      </c>
      <c r="I959" s="29" t="s">
        <v>1853</v>
      </c>
      <c r="J959" s="29" t="s">
        <v>1854</v>
      </c>
      <c r="K959" s="52" t="s">
        <v>343</v>
      </c>
      <c r="L959" s="228">
        <v>2132</v>
      </c>
      <c r="M959" s="228">
        <v>8537</v>
      </c>
      <c r="N959" s="134"/>
      <c r="O959" s="134"/>
      <c r="P959" s="134"/>
      <c r="Q959" s="135" t="s">
        <v>202</v>
      </c>
      <c r="R959" s="136" t="s">
        <v>1855</v>
      </c>
      <c r="S959" s="70"/>
      <c r="T959" s="58"/>
      <c r="U959" s="69"/>
    </row>
    <row r="960" spans="1:21" s="142" customFormat="1" ht="17.100000000000001" customHeight="1">
      <c r="A960" s="94">
        <v>135</v>
      </c>
      <c r="B960" s="58" t="s">
        <v>1278</v>
      </c>
      <c r="C960" s="74" t="s">
        <v>1846</v>
      </c>
      <c r="D960" s="143" t="s">
        <v>1856</v>
      </c>
      <c r="E960" s="70" t="s">
        <v>90</v>
      </c>
      <c r="F960" s="29" t="s">
        <v>1287</v>
      </c>
      <c r="G960" s="29">
        <v>2016</v>
      </c>
      <c r="H960" s="29" t="s">
        <v>1848</v>
      </c>
      <c r="I960" s="29" t="s">
        <v>1857</v>
      </c>
      <c r="J960" s="29" t="s">
        <v>1858</v>
      </c>
      <c r="K960" s="29" t="s">
        <v>94</v>
      </c>
      <c r="L960" s="228"/>
      <c r="M960" s="228">
        <v>15939</v>
      </c>
      <c r="N960" s="134"/>
      <c r="O960" s="134"/>
      <c r="P960" s="134"/>
      <c r="Q960" s="135" t="s">
        <v>202</v>
      </c>
      <c r="R960" s="136" t="s">
        <v>1859</v>
      </c>
      <c r="S960" s="70"/>
      <c r="T960" s="58"/>
      <c r="U960" s="69"/>
    </row>
    <row r="961" spans="1:21" s="142" customFormat="1" ht="17.100000000000001" customHeight="1">
      <c r="A961" s="94">
        <v>136</v>
      </c>
      <c r="B961" s="58" t="s">
        <v>1278</v>
      </c>
      <c r="C961" s="74" t="s">
        <v>1846</v>
      </c>
      <c r="D961" s="143" t="s">
        <v>1860</v>
      </c>
      <c r="E961" s="70" t="s">
        <v>90</v>
      </c>
      <c r="F961" s="29" t="s">
        <v>1287</v>
      </c>
      <c r="G961" s="29">
        <v>2016</v>
      </c>
      <c r="H961" s="29" t="s">
        <v>1848</v>
      </c>
      <c r="I961" s="29" t="s">
        <v>1861</v>
      </c>
      <c r="J961" s="29" t="s">
        <v>1862</v>
      </c>
      <c r="K961" s="29" t="s">
        <v>94</v>
      </c>
      <c r="L961" s="228"/>
      <c r="M961" s="228">
        <v>16184</v>
      </c>
      <c r="N961" s="134"/>
      <c r="O961" s="134"/>
      <c r="P961" s="134"/>
      <c r="Q961" s="135" t="s">
        <v>202</v>
      </c>
      <c r="R961" s="136" t="s">
        <v>1863</v>
      </c>
      <c r="S961" s="70"/>
      <c r="T961" s="58"/>
      <c r="U961" s="69"/>
    </row>
    <row r="962" spans="1:21" s="142" customFormat="1" ht="17.100000000000001" customHeight="1">
      <c r="A962" s="94">
        <v>137</v>
      </c>
      <c r="B962" s="58" t="s">
        <v>1278</v>
      </c>
      <c r="C962" s="74" t="s">
        <v>1846</v>
      </c>
      <c r="D962" s="103" t="s">
        <v>1864</v>
      </c>
      <c r="E962" s="29" t="s">
        <v>1124</v>
      </c>
      <c r="F962" s="29" t="s">
        <v>278</v>
      </c>
      <c r="G962" s="29">
        <v>1997</v>
      </c>
      <c r="H962" s="29" t="s">
        <v>1848</v>
      </c>
      <c r="I962" s="29" t="s">
        <v>1865</v>
      </c>
      <c r="J962" s="29" t="s">
        <v>1866</v>
      </c>
      <c r="K962" s="29" t="s">
        <v>94</v>
      </c>
      <c r="L962" s="228"/>
      <c r="M962" s="228">
        <v>10345</v>
      </c>
      <c r="N962" s="134"/>
      <c r="O962" s="134">
        <v>34035</v>
      </c>
      <c r="P962" s="134">
        <f t="shared" ref="P962:P973" si="45">N962+O962</f>
        <v>34035</v>
      </c>
      <c r="Q962" s="135"/>
      <c r="R962" s="136"/>
      <c r="S962" s="70" t="s">
        <v>193</v>
      </c>
      <c r="T962" s="58" t="s">
        <v>160</v>
      </c>
      <c r="U962" s="69" t="s">
        <v>1867</v>
      </c>
    </row>
    <row r="963" spans="1:21" s="142" customFormat="1" ht="17.100000000000001" customHeight="1">
      <c r="A963" s="94">
        <v>138</v>
      </c>
      <c r="B963" s="58" t="s">
        <v>1278</v>
      </c>
      <c r="C963" s="74" t="s">
        <v>1846</v>
      </c>
      <c r="D963" s="103" t="s">
        <v>1868</v>
      </c>
      <c r="E963" s="70" t="s">
        <v>90</v>
      </c>
      <c r="F963" s="29" t="s">
        <v>278</v>
      </c>
      <c r="G963" s="29">
        <v>1999</v>
      </c>
      <c r="H963" s="29" t="s">
        <v>1848</v>
      </c>
      <c r="I963" s="29" t="s">
        <v>1869</v>
      </c>
      <c r="J963" s="29" t="s">
        <v>1870</v>
      </c>
      <c r="K963" s="29" t="s">
        <v>94</v>
      </c>
      <c r="L963" s="228">
        <v>1192</v>
      </c>
      <c r="M963" s="228">
        <v>12115</v>
      </c>
      <c r="N963" s="134">
        <v>148019</v>
      </c>
      <c r="O963" s="134">
        <v>111652</v>
      </c>
      <c r="P963" s="134">
        <f t="shared" si="45"/>
        <v>259671</v>
      </c>
      <c r="Q963" s="135"/>
      <c r="R963" s="136"/>
      <c r="S963" s="70" t="s">
        <v>193</v>
      </c>
      <c r="T963" s="58" t="s">
        <v>160</v>
      </c>
      <c r="U963" s="69" t="s">
        <v>1871</v>
      </c>
    </row>
    <row r="964" spans="1:21" s="142" customFormat="1" ht="17.100000000000001" customHeight="1">
      <c r="A964" s="94">
        <v>139</v>
      </c>
      <c r="B964" s="58" t="s">
        <v>1278</v>
      </c>
      <c r="C964" s="74" t="s">
        <v>1846</v>
      </c>
      <c r="D964" s="144" t="s">
        <v>1872</v>
      </c>
      <c r="E964" s="70" t="s">
        <v>90</v>
      </c>
      <c r="F964" s="29" t="s">
        <v>278</v>
      </c>
      <c r="G964" s="29">
        <v>1983</v>
      </c>
      <c r="H964" s="29" t="s">
        <v>1848</v>
      </c>
      <c r="I964" s="29" t="s">
        <v>1873</v>
      </c>
      <c r="J964" s="29" t="s">
        <v>1874</v>
      </c>
      <c r="K964" s="29" t="s">
        <v>178</v>
      </c>
      <c r="L964" s="228"/>
      <c r="M964" s="228">
        <v>13681</v>
      </c>
      <c r="N964" s="134"/>
      <c r="O964" s="134">
        <v>27035</v>
      </c>
      <c r="P964" s="134">
        <f t="shared" si="45"/>
        <v>27035</v>
      </c>
      <c r="Q964" s="135"/>
      <c r="R964" s="136"/>
      <c r="S964" s="70" t="s">
        <v>193</v>
      </c>
      <c r="T964" s="58" t="s">
        <v>160</v>
      </c>
      <c r="U964" s="69" t="s">
        <v>1875</v>
      </c>
    </row>
    <row r="965" spans="1:21" s="142" customFormat="1" ht="17.100000000000001" customHeight="1">
      <c r="A965" s="94">
        <v>140</v>
      </c>
      <c r="B965" s="58" t="s">
        <v>1278</v>
      </c>
      <c r="C965" s="74" t="s">
        <v>1846</v>
      </c>
      <c r="D965" s="144" t="s">
        <v>1876</v>
      </c>
      <c r="E965" s="70" t="s">
        <v>90</v>
      </c>
      <c r="F965" s="29" t="s">
        <v>278</v>
      </c>
      <c r="G965" s="29">
        <v>1999</v>
      </c>
      <c r="H965" s="29" t="s">
        <v>1848</v>
      </c>
      <c r="I965" s="29" t="s">
        <v>1861</v>
      </c>
      <c r="J965" s="29" t="s">
        <v>1877</v>
      </c>
      <c r="K965" s="29" t="s">
        <v>94</v>
      </c>
      <c r="L965" s="228">
        <v>784.49</v>
      </c>
      <c r="M965" s="228">
        <v>8096</v>
      </c>
      <c r="N965" s="134">
        <v>176313</v>
      </c>
      <c r="O965" s="134">
        <v>66201</v>
      </c>
      <c r="P965" s="134">
        <f t="shared" si="45"/>
        <v>242514</v>
      </c>
      <c r="Q965" s="135"/>
      <c r="R965" s="136"/>
      <c r="S965" s="70" t="s">
        <v>202</v>
      </c>
      <c r="T965" s="58" t="s">
        <v>1878</v>
      </c>
      <c r="U965" s="69" t="s">
        <v>1879</v>
      </c>
    </row>
    <row r="966" spans="1:21" s="142" customFormat="1" ht="17.100000000000001" customHeight="1">
      <c r="A966" s="94">
        <v>141</v>
      </c>
      <c r="B966" s="58" t="s">
        <v>1278</v>
      </c>
      <c r="C966" s="74" t="s">
        <v>1846</v>
      </c>
      <c r="D966" s="144" t="s">
        <v>1880</v>
      </c>
      <c r="E966" s="70" t="s">
        <v>90</v>
      </c>
      <c r="F966" s="29" t="s">
        <v>278</v>
      </c>
      <c r="G966" s="29">
        <v>1996</v>
      </c>
      <c r="H966" s="29" t="s">
        <v>1848</v>
      </c>
      <c r="I966" s="29" t="s">
        <v>1873</v>
      </c>
      <c r="J966" s="29" t="s">
        <v>1881</v>
      </c>
      <c r="K966" s="29" t="s">
        <v>94</v>
      </c>
      <c r="L966" s="228">
        <v>1139.3599999999999</v>
      </c>
      <c r="M966" s="228">
        <v>5931</v>
      </c>
      <c r="N966" s="134">
        <v>198502</v>
      </c>
      <c r="O966" s="134">
        <v>47151</v>
      </c>
      <c r="P966" s="134">
        <f t="shared" si="45"/>
        <v>245653</v>
      </c>
      <c r="Q966" s="135"/>
      <c r="R966" s="136"/>
      <c r="S966" s="70" t="s">
        <v>202</v>
      </c>
      <c r="T966" s="58" t="s">
        <v>160</v>
      </c>
      <c r="U966" s="69" t="s">
        <v>1882</v>
      </c>
    </row>
    <row r="967" spans="1:21" s="142" customFormat="1" ht="17.100000000000001" customHeight="1">
      <c r="A967" s="94">
        <v>142</v>
      </c>
      <c r="B967" s="58" t="s">
        <v>1278</v>
      </c>
      <c r="C967" s="74" t="s">
        <v>1846</v>
      </c>
      <c r="D967" s="144" t="s">
        <v>1883</v>
      </c>
      <c r="E967" s="70" t="s">
        <v>90</v>
      </c>
      <c r="F967" s="29" t="s">
        <v>278</v>
      </c>
      <c r="G967" s="29">
        <v>1996</v>
      </c>
      <c r="H967" s="29" t="s">
        <v>1848</v>
      </c>
      <c r="I967" s="29" t="s">
        <v>1884</v>
      </c>
      <c r="J967" s="29" t="s">
        <v>1885</v>
      </c>
      <c r="K967" s="29" t="s">
        <v>94</v>
      </c>
      <c r="L967" s="228">
        <v>843.4</v>
      </c>
      <c r="M967" s="228">
        <v>8026</v>
      </c>
      <c r="N967" s="134">
        <v>106061</v>
      </c>
      <c r="O967" s="134">
        <v>117795</v>
      </c>
      <c r="P967" s="134">
        <f t="shared" si="45"/>
        <v>223856</v>
      </c>
      <c r="Q967" s="135"/>
      <c r="R967" s="136"/>
      <c r="S967" s="70" t="s">
        <v>1886</v>
      </c>
      <c r="T967" s="58" t="s">
        <v>160</v>
      </c>
      <c r="U967" s="69" t="s">
        <v>1887</v>
      </c>
    </row>
    <row r="968" spans="1:21" s="142" customFormat="1" ht="17.100000000000001" customHeight="1">
      <c r="A968" s="94">
        <v>143</v>
      </c>
      <c r="B968" s="58" t="s">
        <v>1278</v>
      </c>
      <c r="C968" s="74" t="s">
        <v>1846</v>
      </c>
      <c r="D968" s="144" t="s">
        <v>1888</v>
      </c>
      <c r="E968" s="70" t="s">
        <v>90</v>
      </c>
      <c r="F968" s="29" t="s">
        <v>278</v>
      </c>
      <c r="G968" s="29">
        <v>1992</v>
      </c>
      <c r="H968" s="29" t="s">
        <v>1848</v>
      </c>
      <c r="I968" s="29" t="s">
        <v>1884</v>
      </c>
      <c r="J968" s="29" t="s">
        <v>1889</v>
      </c>
      <c r="K968" s="29" t="s">
        <v>94</v>
      </c>
      <c r="L968" s="228"/>
      <c r="M968" s="228">
        <v>8826</v>
      </c>
      <c r="N968" s="134"/>
      <c r="O968" s="134">
        <v>49602</v>
      </c>
      <c r="P968" s="134">
        <f t="shared" si="45"/>
        <v>49602</v>
      </c>
      <c r="Q968" s="135"/>
      <c r="R968" s="136"/>
      <c r="S968" s="70" t="s">
        <v>193</v>
      </c>
      <c r="T968" s="58" t="s">
        <v>160</v>
      </c>
      <c r="U968" s="69" t="s">
        <v>1890</v>
      </c>
    </row>
    <row r="969" spans="1:21" s="142" customFormat="1" ht="17.100000000000001" customHeight="1">
      <c r="A969" s="94">
        <v>144</v>
      </c>
      <c r="B969" s="58" t="s">
        <v>1278</v>
      </c>
      <c r="C969" s="74" t="s">
        <v>1846</v>
      </c>
      <c r="D969" s="144" t="s">
        <v>1891</v>
      </c>
      <c r="E969" s="70" t="s">
        <v>90</v>
      </c>
      <c r="F969" s="29" t="s">
        <v>278</v>
      </c>
      <c r="G969" s="29">
        <v>1992</v>
      </c>
      <c r="H969" s="29" t="s">
        <v>1848</v>
      </c>
      <c r="I969" s="29" t="s">
        <v>1884</v>
      </c>
      <c r="J969" s="29" t="s">
        <v>1892</v>
      </c>
      <c r="K969" s="29" t="s">
        <v>94</v>
      </c>
      <c r="L969" s="228">
        <v>538.03</v>
      </c>
      <c r="M969" s="228">
        <v>6348</v>
      </c>
      <c r="N969" s="134">
        <v>128327</v>
      </c>
      <c r="O969" s="134">
        <v>42847</v>
      </c>
      <c r="P969" s="134">
        <f t="shared" si="45"/>
        <v>171174</v>
      </c>
      <c r="Q969" s="135"/>
      <c r="R969" s="136"/>
      <c r="S969" s="70" t="s">
        <v>193</v>
      </c>
      <c r="T969" s="58" t="s">
        <v>160</v>
      </c>
      <c r="U969" s="69" t="s">
        <v>1893</v>
      </c>
    </row>
    <row r="970" spans="1:21" s="142" customFormat="1" ht="17.100000000000001" customHeight="1">
      <c r="A970" s="94">
        <v>145</v>
      </c>
      <c r="B970" s="58" t="s">
        <v>1278</v>
      </c>
      <c r="C970" s="76" t="s">
        <v>1895</v>
      </c>
      <c r="D970" s="144" t="s">
        <v>1896</v>
      </c>
      <c r="E970" s="70" t="s">
        <v>90</v>
      </c>
      <c r="F970" s="29" t="s">
        <v>278</v>
      </c>
      <c r="G970" s="29">
        <v>2019</v>
      </c>
      <c r="H970" s="29" t="s">
        <v>1897</v>
      </c>
      <c r="I970" s="29" t="s">
        <v>1898</v>
      </c>
      <c r="J970" s="29" t="s">
        <v>1899</v>
      </c>
      <c r="K970" s="29" t="s">
        <v>94</v>
      </c>
      <c r="L970" s="228">
        <v>2255</v>
      </c>
      <c r="M970" s="228">
        <v>27318</v>
      </c>
      <c r="N970" s="134"/>
      <c r="O970" s="134"/>
      <c r="P970" s="134"/>
      <c r="Q970" s="135" t="s">
        <v>1300</v>
      </c>
      <c r="R970" s="136" t="s">
        <v>1900</v>
      </c>
      <c r="S970" s="70"/>
      <c r="T970" s="58"/>
      <c r="U970" s="69"/>
    </row>
    <row r="971" spans="1:21" s="142" customFormat="1" ht="17.100000000000001" customHeight="1">
      <c r="A971" s="94">
        <v>146</v>
      </c>
      <c r="B971" s="58" t="s">
        <v>1278</v>
      </c>
      <c r="C971" s="76" t="s">
        <v>1895</v>
      </c>
      <c r="D971" s="144" t="s">
        <v>1901</v>
      </c>
      <c r="E971" s="29" t="s">
        <v>1124</v>
      </c>
      <c r="F971" s="29" t="s">
        <v>278</v>
      </c>
      <c r="G971" s="29">
        <v>1997</v>
      </c>
      <c r="H971" s="29" t="s">
        <v>1897</v>
      </c>
      <c r="I971" s="29" t="s">
        <v>1902</v>
      </c>
      <c r="J971" s="29" t="s">
        <v>1903</v>
      </c>
      <c r="K971" s="29" t="s">
        <v>94</v>
      </c>
      <c r="L971" s="228">
        <v>932.7</v>
      </c>
      <c r="M971" s="228">
        <v>4069</v>
      </c>
      <c r="N971" s="134">
        <v>236562</v>
      </c>
      <c r="O971" s="134">
        <v>16334</v>
      </c>
      <c r="P971" s="134">
        <f t="shared" si="45"/>
        <v>252896</v>
      </c>
      <c r="Q971" s="135"/>
      <c r="R971" s="136"/>
      <c r="S971" s="70" t="s">
        <v>658</v>
      </c>
      <c r="T971" s="58" t="s">
        <v>160</v>
      </c>
      <c r="U971" s="69" t="s">
        <v>1904</v>
      </c>
    </row>
    <row r="972" spans="1:21" s="142" customFormat="1" ht="17.100000000000001" customHeight="1">
      <c r="A972" s="94">
        <v>147</v>
      </c>
      <c r="B972" s="58" t="s">
        <v>1278</v>
      </c>
      <c r="C972" s="76" t="s">
        <v>1895</v>
      </c>
      <c r="D972" s="144" t="s">
        <v>1905</v>
      </c>
      <c r="E972" s="29" t="s">
        <v>1124</v>
      </c>
      <c r="F972" s="29" t="s">
        <v>278</v>
      </c>
      <c r="G972" s="29">
        <v>1997</v>
      </c>
      <c r="H972" s="29" t="s">
        <v>1897</v>
      </c>
      <c r="I972" s="29" t="s">
        <v>1906</v>
      </c>
      <c r="J972" s="29" t="s">
        <v>1907</v>
      </c>
      <c r="K972" s="29" t="s">
        <v>94</v>
      </c>
      <c r="L972" s="228">
        <v>655.09</v>
      </c>
      <c r="M972" s="228">
        <v>10503</v>
      </c>
      <c r="N972" s="134">
        <v>84495</v>
      </c>
      <c r="O972" s="134">
        <v>51044</v>
      </c>
      <c r="P972" s="134">
        <f t="shared" si="45"/>
        <v>135539</v>
      </c>
      <c r="Q972" s="135"/>
      <c r="R972" s="136"/>
      <c r="S972" s="70" t="s">
        <v>202</v>
      </c>
      <c r="T972" s="58" t="s">
        <v>160</v>
      </c>
      <c r="U972" s="69" t="s">
        <v>1908</v>
      </c>
    </row>
    <row r="973" spans="1:21" s="142" customFormat="1" ht="17.100000000000001" customHeight="1">
      <c r="A973" s="94">
        <v>148</v>
      </c>
      <c r="B973" s="58" t="s">
        <v>1278</v>
      </c>
      <c r="C973" s="76" t="s">
        <v>1895</v>
      </c>
      <c r="D973" s="144" t="s">
        <v>1909</v>
      </c>
      <c r="E973" s="29" t="s">
        <v>1124</v>
      </c>
      <c r="F973" s="29" t="s">
        <v>1287</v>
      </c>
      <c r="G973" s="29">
        <v>1997</v>
      </c>
      <c r="H973" s="29" t="s">
        <v>1897</v>
      </c>
      <c r="I973" s="29" t="s">
        <v>1902</v>
      </c>
      <c r="J973" s="29" t="s">
        <v>1910</v>
      </c>
      <c r="K973" s="29" t="s">
        <v>94</v>
      </c>
      <c r="L973" s="228">
        <v>2088.2199999999998</v>
      </c>
      <c r="M973" s="228">
        <v>10699.2</v>
      </c>
      <c r="N973" s="134">
        <v>681079</v>
      </c>
      <c r="O973" s="134">
        <v>375541</v>
      </c>
      <c r="P973" s="134">
        <f t="shared" si="45"/>
        <v>1056620</v>
      </c>
      <c r="Q973" s="135"/>
      <c r="R973" s="136"/>
      <c r="S973" s="70" t="s">
        <v>202</v>
      </c>
      <c r="T973" s="58" t="s">
        <v>160</v>
      </c>
      <c r="U973" s="69" t="s">
        <v>1911</v>
      </c>
    </row>
    <row r="974" spans="1:21" s="142" customFormat="1" ht="17.100000000000001" customHeight="1">
      <c r="A974" s="94">
        <v>149</v>
      </c>
      <c r="B974" s="58" t="s">
        <v>1278</v>
      </c>
      <c r="C974" s="74" t="s">
        <v>1912</v>
      </c>
      <c r="D974" s="143" t="s">
        <v>1913</v>
      </c>
      <c r="E974" s="70" t="s">
        <v>90</v>
      </c>
      <c r="F974" s="52" t="s">
        <v>851</v>
      </c>
      <c r="G974" s="52">
        <v>2017</v>
      </c>
      <c r="H974" s="52" t="s">
        <v>1337</v>
      </c>
      <c r="I974" s="52" t="s">
        <v>1376</v>
      </c>
      <c r="J974" s="52" t="s">
        <v>1914</v>
      </c>
      <c r="K974" s="52" t="s">
        <v>343</v>
      </c>
      <c r="L974" s="229">
        <v>6015</v>
      </c>
      <c r="M974" s="229">
        <v>20482</v>
      </c>
      <c r="N974" s="126"/>
      <c r="O974" s="126"/>
      <c r="P974" s="126"/>
      <c r="Q974" s="127" t="s">
        <v>202</v>
      </c>
      <c r="R974" s="139" t="s">
        <v>1915</v>
      </c>
      <c r="S974" s="44"/>
      <c r="T974" s="44"/>
      <c r="U974" s="44"/>
    </row>
    <row r="975" spans="1:21" s="260" customFormat="1" ht="17.100000000000001" customHeight="1">
      <c r="A975" s="50">
        <v>150</v>
      </c>
      <c r="B975" s="79" t="s">
        <v>84</v>
      </c>
      <c r="C975" s="79" t="s">
        <v>7047</v>
      </c>
      <c r="D975" s="143" t="s">
        <v>7048</v>
      </c>
      <c r="E975" s="79" t="s">
        <v>139</v>
      </c>
      <c r="F975" s="48" t="s">
        <v>954</v>
      </c>
      <c r="G975" s="48">
        <v>1978</v>
      </c>
      <c r="H975" s="48" t="s">
        <v>1337</v>
      </c>
      <c r="I975" s="48" t="s">
        <v>7049</v>
      </c>
      <c r="J975" s="48" t="s">
        <v>7050</v>
      </c>
      <c r="K975" s="48" t="s">
        <v>186</v>
      </c>
      <c r="L975" s="479">
        <v>4316</v>
      </c>
      <c r="M975" s="479">
        <v>20995</v>
      </c>
      <c r="N975" s="480"/>
      <c r="O975" s="480"/>
      <c r="P975" s="480"/>
      <c r="Q975" s="159" t="s">
        <v>202</v>
      </c>
      <c r="R975" s="268" t="s">
        <v>7051</v>
      </c>
      <c r="S975" s="76"/>
      <c r="T975" s="76"/>
      <c r="U975" s="76"/>
    </row>
    <row r="976" spans="1:21" s="128" customFormat="1" ht="17.100000000000001" customHeight="1">
      <c r="A976" s="87" t="s">
        <v>1916</v>
      </c>
      <c r="B976" s="88"/>
      <c r="C976" s="88"/>
      <c r="D976" s="88"/>
      <c r="E976" s="88"/>
      <c r="F976" s="88"/>
      <c r="G976" s="88"/>
      <c r="H976" s="88">
        <f>COUNTA(H826:H975)</f>
        <v>150</v>
      </c>
      <c r="I976" s="88"/>
      <c r="J976" s="88"/>
      <c r="K976" s="88"/>
      <c r="L976" s="222">
        <f>SUM(L826:L975)</f>
        <v>189579.23999999996</v>
      </c>
      <c r="M976" s="222">
        <f t="shared" ref="M976:P976" si="46">SUM(M826:M975)</f>
        <v>1452176.0999999999</v>
      </c>
      <c r="N976" s="222">
        <f t="shared" si="46"/>
        <v>19623168</v>
      </c>
      <c r="O976" s="222">
        <f t="shared" si="46"/>
        <v>24857021</v>
      </c>
      <c r="P976" s="222">
        <f t="shared" si="46"/>
        <v>44480189</v>
      </c>
      <c r="Q976" s="88">
        <f>COUNTA(Q826:Q975)</f>
        <v>56</v>
      </c>
      <c r="R976" s="90"/>
      <c r="S976" s="88">
        <f>COUNTA(S826:S975)</f>
        <v>94</v>
      </c>
      <c r="T976" s="90"/>
      <c r="U976" s="90"/>
    </row>
    <row r="977" spans="1:21" s="128" customFormat="1" ht="17.100000000000001" customHeight="1">
      <c r="A977" s="44">
        <v>1</v>
      </c>
      <c r="B977" s="60" t="s">
        <v>1121</v>
      </c>
      <c r="C977" s="60" t="s">
        <v>1122</v>
      </c>
      <c r="D977" s="52" t="s">
        <v>1123</v>
      </c>
      <c r="E977" s="52" t="s">
        <v>1124</v>
      </c>
      <c r="F977" s="52" t="s">
        <v>278</v>
      </c>
      <c r="G977" s="52">
        <v>1992</v>
      </c>
      <c r="H977" s="52" t="s">
        <v>1125</v>
      </c>
      <c r="I977" s="52" t="s">
        <v>1126</v>
      </c>
      <c r="J977" s="52" t="s">
        <v>1127</v>
      </c>
      <c r="K977" s="52" t="s">
        <v>343</v>
      </c>
      <c r="L977" s="229">
        <v>171.42</v>
      </c>
      <c r="M977" s="229">
        <v>6142</v>
      </c>
      <c r="N977" s="127">
        <v>65620</v>
      </c>
      <c r="O977" s="127">
        <v>186102</v>
      </c>
      <c r="P977" s="127">
        <f>SUM(N977:O977)</f>
        <v>251722</v>
      </c>
      <c r="Q977" s="127"/>
      <c r="R977" s="63"/>
      <c r="S977" s="58" t="s">
        <v>1128</v>
      </c>
      <c r="T977" s="58" t="s">
        <v>1129</v>
      </c>
      <c r="U977" s="69" t="s">
        <v>1130</v>
      </c>
    </row>
    <row r="978" spans="1:21" s="128" customFormat="1" ht="17.100000000000001" customHeight="1">
      <c r="A978" s="44">
        <v>2</v>
      </c>
      <c r="B978" s="60" t="s">
        <v>1121</v>
      </c>
      <c r="C978" s="60" t="s">
        <v>1122</v>
      </c>
      <c r="D978" s="52" t="s">
        <v>1131</v>
      </c>
      <c r="E978" s="52" t="s">
        <v>1124</v>
      </c>
      <c r="F978" s="52" t="s">
        <v>278</v>
      </c>
      <c r="G978" s="52">
        <v>1999</v>
      </c>
      <c r="H978" s="52" t="s">
        <v>1125</v>
      </c>
      <c r="I978" s="52" t="s">
        <v>1126</v>
      </c>
      <c r="J978" s="52" t="s">
        <v>1132</v>
      </c>
      <c r="K978" s="52" t="s">
        <v>1133</v>
      </c>
      <c r="L978" s="229">
        <v>317.01</v>
      </c>
      <c r="M978" s="229">
        <v>4529</v>
      </c>
      <c r="N978" s="127">
        <v>136173</v>
      </c>
      <c r="O978" s="127">
        <v>125906</v>
      </c>
      <c r="P978" s="127">
        <f t="shared" ref="P978:P996" si="47">SUM(N978:O978)</f>
        <v>262079</v>
      </c>
      <c r="Q978" s="127"/>
      <c r="R978" s="127"/>
      <c r="S978" s="130" t="s">
        <v>1128</v>
      </c>
      <c r="T978" s="58" t="s">
        <v>1134</v>
      </c>
      <c r="U978" s="129" t="s">
        <v>1135</v>
      </c>
    </row>
    <row r="979" spans="1:21" s="128" customFormat="1" ht="17.100000000000001" customHeight="1">
      <c r="A979" s="44">
        <v>3</v>
      </c>
      <c r="B979" s="60" t="s">
        <v>1121</v>
      </c>
      <c r="C979" s="60" t="s">
        <v>1122</v>
      </c>
      <c r="D979" s="52" t="s">
        <v>1136</v>
      </c>
      <c r="E979" s="52" t="s">
        <v>90</v>
      </c>
      <c r="F979" s="52" t="s">
        <v>278</v>
      </c>
      <c r="G979" s="52">
        <v>1993</v>
      </c>
      <c r="H979" s="52" t="s">
        <v>1125</v>
      </c>
      <c r="I979" s="52" t="s">
        <v>1137</v>
      </c>
      <c r="J979" s="52" t="s">
        <v>1138</v>
      </c>
      <c r="K979" s="52" t="s">
        <v>343</v>
      </c>
      <c r="L979" s="229">
        <v>837.3</v>
      </c>
      <c r="M979" s="229">
        <v>15993</v>
      </c>
      <c r="N979" s="127">
        <v>95563</v>
      </c>
      <c r="O979" s="127">
        <v>754869</v>
      </c>
      <c r="P979" s="127">
        <f t="shared" si="47"/>
        <v>850432</v>
      </c>
      <c r="Q979" s="127"/>
      <c r="R979" s="127"/>
      <c r="S979" s="130" t="s">
        <v>1128</v>
      </c>
      <c r="T979" s="58" t="s">
        <v>1139</v>
      </c>
      <c r="U979" s="129" t="s">
        <v>1140</v>
      </c>
    </row>
    <row r="980" spans="1:21" s="128" customFormat="1" ht="17.100000000000001" customHeight="1">
      <c r="A980" s="44">
        <v>4</v>
      </c>
      <c r="B980" s="60" t="s">
        <v>1121</v>
      </c>
      <c r="C980" s="60" t="s">
        <v>1122</v>
      </c>
      <c r="D980" s="52" t="s">
        <v>1141</v>
      </c>
      <c r="E980" s="52" t="s">
        <v>90</v>
      </c>
      <c r="F980" s="52" t="s">
        <v>278</v>
      </c>
      <c r="G980" s="52">
        <v>1995</v>
      </c>
      <c r="H980" s="52" t="s">
        <v>1125</v>
      </c>
      <c r="I980" s="52" t="s">
        <v>1142</v>
      </c>
      <c r="J980" s="52" t="s">
        <v>1143</v>
      </c>
      <c r="K980" s="52" t="s">
        <v>94</v>
      </c>
      <c r="L980" s="229">
        <v>1000.6</v>
      </c>
      <c r="M980" s="229">
        <v>11709</v>
      </c>
      <c r="N980" s="127">
        <v>50190</v>
      </c>
      <c r="O980" s="127">
        <v>364294</v>
      </c>
      <c r="P980" s="127">
        <f t="shared" si="47"/>
        <v>414484</v>
      </c>
      <c r="Q980" s="127"/>
      <c r="R980" s="127"/>
      <c r="S980" s="130" t="s">
        <v>1128</v>
      </c>
      <c r="T980" s="127" t="s">
        <v>1144</v>
      </c>
      <c r="U980" s="129" t="s">
        <v>1145</v>
      </c>
    </row>
    <row r="981" spans="1:21" s="128" customFormat="1" ht="17.100000000000001" customHeight="1">
      <c r="A981" s="44">
        <v>5</v>
      </c>
      <c r="B981" s="60" t="s">
        <v>1121</v>
      </c>
      <c r="C981" s="60" t="s">
        <v>1122</v>
      </c>
      <c r="D981" s="52" t="s">
        <v>1146</v>
      </c>
      <c r="E981" s="52" t="s">
        <v>1124</v>
      </c>
      <c r="F981" s="52" t="s">
        <v>278</v>
      </c>
      <c r="G981" s="52">
        <v>1995</v>
      </c>
      <c r="H981" s="52" t="s">
        <v>1125</v>
      </c>
      <c r="I981" s="52" t="s">
        <v>1142</v>
      </c>
      <c r="J981" s="52" t="s">
        <v>1147</v>
      </c>
      <c r="K981" s="52" t="s">
        <v>1148</v>
      </c>
      <c r="L981" s="229">
        <v>831.82</v>
      </c>
      <c r="M981" s="229">
        <v>12782</v>
      </c>
      <c r="N981" s="127">
        <v>11748</v>
      </c>
      <c r="O981" s="127">
        <v>383162</v>
      </c>
      <c r="P981" s="127">
        <f t="shared" si="47"/>
        <v>394910</v>
      </c>
      <c r="Q981" s="127"/>
      <c r="R981" s="127"/>
      <c r="S981" s="130" t="s">
        <v>1149</v>
      </c>
      <c r="T981" s="127" t="s">
        <v>1150</v>
      </c>
      <c r="U981" s="129" t="s">
        <v>1151</v>
      </c>
    </row>
    <row r="982" spans="1:21" s="128" customFormat="1" ht="17.100000000000001" customHeight="1">
      <c r="A982" s="44">
        <v>6</v>
      </c>
      <c r="B982" s="60" t="s">
        <v>1121</v>
      </c>
      <c r="C982" s="60" t="s">
        <v>1122</v>
      </c>
      <c r="D982" s="52" t="s">
        <v>1152</v>
      </c>
      <c r="E982" s="52" t="s">
        <v>90</v>
      </c>
      <c r="F982" s="52" t="s">
        <v>278</v>
      </c>
      <c r="G982" s="52">
        <v>1996</v>
      </c>
      <c r="H982" s="52" t="s">
        <v>1125</v>
      </c>
      <c r="I982" s="52" t="s">
        <v>1142</v>
      </c>
      <c r="J982" s="52" t="s">
        <v>1153</v>
      </c>
      <c r="K982" s="52" t="s">
        <v>1148</v>
      </c>
      <c r="L982" s="229">
        <v>0</v>
      </c>
      <c r="M982" s="229">
        <v>7954</v>
      </c>
      <c r="N982" s="127">
        <v>0</v>
      </c>
      <c r="O982" s="127">
        <v>285564</v>
      </c>
      <c r="P982" s="127">
        <f t="shared" si="47"/>
        <v>285564</v>
      </c>
      <c r="Q982" s="127"/>
      <c r="R982" s="127"/>
      <c r="S982" s="130" t="s">
        <v>257</v>
      </c>
      <c r="T982" s="127" t="s">
        <v>1154</v>
      </c>
      <c r="U982" s="129" t="s">
        <v>1155</v>
      </c>
    </row>
    <row r="983" spans="1:21" s="128" customFormat="1" ht="17.100000000000001" customHeight="1">
      <c r="A983" s="44">
        <v>7</v>
      </c>
      <c r="B983" s="60" t="s">
        <v>1121</v>
      </c>
      <c r="C983" s="60" t="s">
        <v>1122</v>
      </c>
      <c r="D983" s="52" t="s">
        <v>1156</v>
      </c>
      <c r="E983" s="52" t="s">
        <v>90</v>
      </c>
      <c r="F983" s="52" t="s">
        <v>278</v>
      </c>
      <c r="G983" s="52">
        <v>2000</v>
      </c>
      <c r="H983" s="52" t="s">
        <v>1125</v>
      </c>
      <c r="I983" s="52" t="s">
        <v>1157</v>
      </c>
      <c r="J983" s="52" t="s">
        <v>1158</v>
      </c>
      <c r="K983" s="52" t="s">
        <v>178</v>
      </c>
      <c r="L983" s="230">
        <v>422.72</v>
      </c>
      <c r="M983" s="230">
        <v>18967</v>
      </c>
      <c r="N983" s="130">
        <v>13322</v>
      </c>
      <c r="O983" s="130">
        <v>497723</v>
      </c>
      <c r="P983" s="127">
        <f t="shared" si="47"/>
        <v>511045</v>
      </c>
      <c r="Q983" s="127"/>
      <c r="R983" s="127"/>
      <c r="S983" s="130" t="s">
        <v>1159</v>
      </c>
      <c r="T983" s="127" t="s">
        <v>1160</v>
      </c>
      <c r="U983" s="129" t="s">
        <v>1161</v>
      </c>
    </row>
    <row r="984" spans="1:21" s="128" customFormat="1" ht="17.100000000000001" customHeight="1">
      <c r="A984" s="44">
        <v>8</v>
      </c>
      <c r="B984" s="60" t="s">
        <v>1121</v>
      </c>
      <c r="C984" s="60" t="s">
        <v>1122</v>
      </c>
      <c r="D984" s="52" t="s">
        <v>1162</v>
      </c>
      <c r="E984" s="52" t="s">
        <v>1124</v>
      </c>
      <c r="F984" s="52" t="s">
        <v>278</v>
      </c>
      <c r="G984" s="52">
        <v>1996</v>
      </c>
      <c r="H984" s="52" t="s">
        <v>1125</v>
      </c>
      <c r="I984" s="52" t="s">
        <v>1163</v>
      </c>
      <c r="J984" s="52">
        <v>2307</v>
      </c>
      <c r="K984" s="52" t="s">
        <v>186</v>
      </c>
      <c r="L984" s="230">
        <v>396.94</v>
      </c>
      <c r="M984" s="230">
        <v>11335</v>
      </c>
      <c r="N984" s="130">
        <v>6525</v>
      </c>
      <c r="O984" s="130">
        <v>522129</v>
      </c>
      <c r="P984" s="127">
        <f t="shared" si="47"/>
        <v>528654</v>
      </c>
      <c r="Q984" s="127" t="s">
        <v>1164</v>
      </c>
      <c r="R984" s="127" t="s">
        <v>1165</v>
      </c>
      <c r="S984" s="130"/>
      <c r="T984" s="127"/>
      <c r="U984" s="129"/>
    </row>
    <row r="985" spans="1:21" s="128" customFormat="1" ht="17.100000000000001" customHeight="1">
      <c r="A985" s="44">
        <v>9</v>
      </c>
      <c r="B985" s="60" t="s">
        <v>1121</v>
      </c>
      <c r="C985" s="60" t="s">
        <v>1122</v>
      </c>
      <c r="D985" s="52" t="s">
        <v>1166</v>
      </c>
      <c r="E985" s="52" t="s">
        <v>1124</v>
      </c>
      <c r="F985" s="52" t="s">
        <v>278</v>
      </c>
      <c r="G985" s="52">
        <v>1992</v>
      </c>
      <c r="H985" s="52" t="s">
        <v>1125</v>
      </c>
      <c r="I985" s="52" t="s">
        <v>1126</v>
      </c>
      <c r="J985" s="52" t="s">
        <v>1167</v>
      </c>
      <c r="K985" s="52" t="s">
        <v>343</v>
      </c>
      <c r="L985" s="230">
        <v>0</v>
      </c>
      <c r="M985" s="230">
        <v>14295</v>
      </c>
      <c r="N985" s="130">
        <v>0</v>
      </c>
      <c r="O985" s="130">
        <v>93918</v>
      </c>
      <c r="P985" s="127">
        <f t="shared" si="47"/>
        <v>93918</v>
      </c>
      <c r="Q985" s="127" t="s">
        <v>1168</v>
      </c>
      <c r="R985" s="44" t="s">
        <v>1169</v>
      </c>
      <c r="S985" s="130"/>
      <c r="T985" s="127"/>
      <c r="U985" s="129"/>
    </row>
    <row r="986" spans="1:21" s="128" customFormat="1" ht="17.100000000000001" customHeight="1">
      <c r="A986" s="44">
        <v>10</v>
      </c>
      <c r="B986" s="60" t="s">
        <v>1121</v>
      </c>
      <c r="C986" s="60" t="s">
        <v>1122</v>
      </c>
      <c r="D986" s="52" t="s">
        <v>1170</v>
      </c>
      <c r="E986" s="52" t="s">
        <v>1124</v>
      </c>
      <c r="F986" s="52" t="s">
        <v>278</v>
      </c>
      <c r="G986" s="52">
        <v>2010</v>
      </c>
      <c r="H986" s="52" t="s">
        <v>1125</v>
      </c>
      <c r="I986" s="52" t="s">
        <v>1171</v>
      </c>
      <c r="J986" s="52" t="s">
        <v>1172</v>
      </c>
      <c r="K986" s="52" t="s">
        <v>343</v>
      </c>
      <c r="L986" s="230">
        <v>1655.88</v>
      </c>
      <c r="M986" s="230">
        <v>10343</v>
      </c>
      <c r="N986" s="130">
        <v>945774</v>
      </c>
      <c r="O986" s="130">
        <v>1137730</v>
      </c>
      <c r="P986" s="127">
        <f t="shared" si="47"/>
        <v>2083504</v>
      </c>
      <c r="Q986" s="127" t="s">
        <v>1164</v>
      </c>
      <c r="R986" s="127" t="s">
        <v>1173</v>
      </c>
      <c r="S986" s="130"/>
      <c r="T986" s="127"/>
      <c r="U986" s="129"/>
    </row>
    <row r="987" spans="1:21" s="128" customFormat="1" ht="17.100000000000001" customHeight="1">
      <c r="A987" s="44">
        <v>11</v>
      </c>
      <c r="B987" s="60" t="s">
        <v>1121</v>
      </c>
      <c r="C987" s="60" t="s">
        <v>1122</v>
      </c>
      <c r="D987" s="52" t="s">
        <v>1174</v>
      </c>
      <c r="E987" s="52" t="s">
        <v>1124</v>
      </c>
      <c r="F987" s="52" t="s">
        <v>278</v>
      </c>
      <c r="G987" s="52">
        <v>1996</v>
      </c>
      <c r="H987" s="52" t="s">
        <v>1175</v>
      </c>
      <c r="I987" s="52" t="s">
        <v>1176</v>
      </c>
      <c r="J987" s="52" t="s">
        <v>1177</v>
      </c>
      <c r="K987" s="52" t="s">
        <v>94</v>
      </c>
      <c r="L987" s="229">
        <v>799.14</v>
      </c>
      <c r="M987" s="229">
        <v>12221</v>
      </c>
      <c r="N987" s="127">
        <v>143294</v>
      </c>
      <c r="O987" s="127">
        <v>405737</v>
      </c>
      <c r="P987" s="127">
        <f t="shared" si="47"/>
        <v>549031</v>
      </c>
      <c r="Q987" s="127"/>
      <c r="R987" s="127"/>
      <c r="S987" s="130" t="s">
        <v>1128</v>
      </c>
      <c r="T987" s="127" t="s">
        <v>1178</v>
      </c>
      <c r="U987" s="129" t="s">
        <v>1179</v>
      </c>
    </row>
    <row r="988" spans="1:21" s="128" customFormat="1" ht="17.100000000000001" customHeight="1">
      <c r="A988" s="44">
        <v>12</v>
      </c>
      <c r="B988" s="60" t="s">
        <v>1121</v>
      </c>
      <c r="C988" s="60" t="s">
        <v>1122</v>
      </c>
      <c r="D988" s="52" t="s">
        <v>1180</v>
      </c>
      <c r="E988" s="52" t="s">
        <v>1124</v>
      </c>
      <c r="F988" s="52" t="s">
        <v>278</v>
      </c>
      <c r="G988" s="52">
        <v>2009</v>
      </c>
      <c r="H988" s="52" t="s">
        <v>1175</v>
      </c>
      <c r="I988" s="52" t="s">
        <v>1176</v>
      </c>
      <c r="J988" s="52" t="s">
        <v>1181</v>
      </c>
      <c r="K988" s="52" t="s">
        <v>1148</v>
      </c>
      <c r="L988" s="229">
        <v>325.14999999999998</v>
      </c>
      <c r="M988" s="229">
        <v>12308</v>
      </c>
      <c r="N988" s="127">
        <v>271271</v>
      </c>
      <c r="O988" s="127">
        <v>275699</v>
      </c>
      <c r="P988" s="127">
        <f t="shared" si="47"/>
        <v>546970</v>
      </c>
      <c r="Q988" s="127"/>
      <c r="R988" s="127"/>
      <c r="S988" s="130" t="s">
        <v>1128</v>
      </c>
      <c r="T988" s="127" t="s">
        <v>1182</v>
      </c>
      <c r="U988" s="129" t="s">
        <v>1183</v>
      </c>
    </row>
    <row r="989" spans="1:21" s="128" customFormat="1" ht="17.100000000000001" customHeight="1">
      <c r="A989" s="44">
        <v>13</v>
      </c>
      <c r="B989" s="60" t="s">
        <v>1121</v>
      </c>
      <c r="C989" s="60" t="s">
        <v>1122</v>
      </c>
      <c r="D989" s="52" t="s">
        <v>1184</v>
      </c>
      <c r="E989" s="52" t="s">
        <v>1124</v>
      </c>
      <c r="F989" s="52" t="s">
        <v>278</v>
      </c>
      <c r="G989" s="52">
        <v>1992</v>
      </c>
      <c r="H989" s="52" t="s">
        <v>1175</v>
      </c>
      <c r="I989" s="52" t="s">
        <v>1185</v>
      </c>
      <c r="J989" s="52" t="s">
        <v>1186</v>
      </c>
      <c r="K989" s="52" t="s">
        <v>1133</v>
      </c>
      <c r="L989" s="229">
        <v>356.1</v>
      </c>
      <c r="M989" s="229">
        <v>10221</v>
      </c>
      <c r="N989" s="127">
        <v>734900</v>
      </c>
      <c r="O989" s="127">
        <v>189415</v>
      </c>
      <c r="P989" s="127">
        <f t="shared" si="47"/>
        <v>924315</v>
      </c>
      <c r="Q989" s="127"/>
      <c r="R989" s="127"/>
      <c r="S989" s="130" t="s">
        <v>1128</v>
      </c>
      <c r="T989" s="127" t="s">
        <v>1187</v>
      </c>
      <c r="U989" s="129" t="s">
        <v>1188</v>
      </c>
    </row>
    <row r="990" spans="1:21" s="128" customFormat="1" ht="17.100000000000001" customHeight="1">
      <c r="A990" s="44">
        <v>14</v>
      </c>
      <c r="B990" s="60" t="s">
        <v>1121</v>
      </c>
      <c r="C990" s="60" t="s">
        <v>1122</v>
      </c>
      <c r="D990" s="52" t="s">
        <v>1189</v>
      </c>
      <c r="E990" s="52" t="s">
        <v>1124</v>
      </c>
      <c r="F990" s="52" t="s">
        <v>278</v>
      </c>
      <c r="G990" s="52">
        <v>1994</v>
      </c>
      <c r="H990" s="52" t="s">
        <v>1175</v>
      </c>
      <c r="I990" s="52" t="s">
        <v>1185</v>
      </c>
      <c r="J990" s="52" t="s">
        <v>1190</v>
      </c>
      <c r="K990" s="52" t="s">
        <v>1133</v>
      </c>
      <c r="L990" s="229">
        <v>493.9</v>
      </c>
      <c r="M990" s="229">
        <v>9150</v>
      </c>
      <c r="N990" s="127">
        <v>438958</v>
      </c>
      <c r="O990" s="127">
        <v>113536</v>
      </c>
      <c r="P990" s="127">
        <f t="shared" si="47"/>
        <v>552494</v>
      </c>
      <c r="Q990" s="127"/>
      <c r="R990" s="127"/>
      <c r="S990" s="130" t="s">
        <v>1128</v>
      </c>
      <c r="T990" s="127" t="s">
        <v>1191</v>
      </c>
      <c r="U990" s="129" t="s">
        <v>1192</v>
      </c>
    </row>
    <row r="991" spans="1:21" s="128" customFormat="1" ht="17.100000000000001" customHeight="1">
      <c r="A991" s="44">
        <v>15</v>
      </c>
      <c r="B991" s="60" t="s">
        <v>1121</v>
      </c>
      <c r="C991" s="60" t="s">
        <v>1122</v>
      </c>
      <c r="D991" s="52" t="s">
        <v>1193</v>
      </c>
      <c r="E991" s="52" t="s">
        <v>1124</v>
      </c>
      <c r="F991" s="52" t="s">
        <v>278</v>
      </c>
      <c r="G991" s="52">
        <v>1995</v>
      </c>
      <c r="H991" s="52" t="s">
        <v>1175</v>
      </c>
      <c r="I991" s="52" t="s">
        <v>1185</v>
      </c>
      <c r="J991" s="52" t="s">
        <v>1194</v>
      </c>
      <c r="K991" s="52" t="s">
        <v>1133</v>
      </c>
      <c r="L991" s="229">
        <v>399.05</v>
      </c>
      <c r="M991" s="229">
        <v>5287</v>
      </c>
      <c r="N991" s="127">
        <v>81456</v>
      </c>
      <c r="O991" s="127">
        <v>42778</v>
      </c>
      <c r="P991" s="127">
        <f t="shared" si="47"/>
        <v>124234</v>
      </c>
      <c r="Q991" s="127"/>
      <c r="R991" s="127"/>
      <c r="S991" s="114" t="s">
        <v>1195</v>
      </c>
      <c r="T991" s="44" t="s">
        <v>1196</v>
      </c>
      <c r="U991" s="129" t="s">
        <v>1197</v>
      </c>
    </row>
    <row r="992" spans="1:21" s="128" customFormat="1" ht="17.100000000000001" customHeight="1">
      <c r="A992" s="44">
        <v>16</v>
      </c>
      <c r="B992" s="60" t="s">
        <v>1121</v>
      </c>
      <c r="C992" s="60" t="s">
        <v>1122</v>
      </c>
      <c r="D992" s="52" t="s">
        <v>1198</v>
      </c>
      <c r="E992" s="52" t="s">
        <v>1124</v>
      </c>
      <c r="F992" s="52" t="s">
        <v>278</v>
      </c>
      <c r="G992" s="52">
        <v>1996</v>
      </c>
      <c r="H992" s="52" t="s">
        <v>1175</v>
      </c>
      <c r="I992" s="52" t="s">
        <v>1199</v>
      </c>
      <c r="J992" s="52" t="s">
        <v>1200</v>
      </c>
      <c r="K992" s="52" t="s">
        <v>1133</v>
      </c>
      <c r="L992" s="229">
        <v>625.94000000000005</v>
      </c>
      <c r="M992" s="229">
        <v>9378</v>
      </c>
      <c r="N992" s="127">
        <v>228086</v>
      </c>
      <c r="O992" s="127">
        <v>263247</v>
      </c>
      <c r="P992" s="127">
        <f t="shared" si="47"/>
        <v>491333</v>
      </c>
      <c r="Q992" s="127"/>
      <c r="R992" s="127"/>
      <c r="S992" s="114" t="s">
        <v>1195</v>
      </c>
      <c r="T992" s="127" t="s">
        <v>1201</v>
      </c>
      <c r="U992" s="129" t="s">
        <v>1202</v>
      </c>
    </row>
    <row r="993" spans="1:21" s="128" customFormat="1" ht="17.100000000000001" customHeight="1">
      <c r="A993" s="44">
        <v>17</v>
      </c>
      <c r="B993" s="60" t="s">
        <v>1121</v>
      </c>
      <c r="C993" s="60" t="s">
        <v>1122</v>
      </c>
      <c r="D993" s="52" t="s">
        <v>1203</v>
      </c>
      <c r="E993" s="52" t="s">
        <v>1124</v>
      </c>
      <c r="F993" s="52" t="s">
        <v>278</v>
      </c>
      <c r="G993" s="52">
        <v>1998</v>
      </c>
      <c r="H993" s="52" t="s">
        <v>1175</v>
      </c>
      <c r="I993" s="52" t="s">
        <v>1199</v>
      </c>
      <c r="J993" s="52" t="s">
        <v>1204</v>
      </c>
      <c r="K993" s="52" t="s">
        <v>1133</v>
      </c>
      <c r="L993" s="229">
        <v>946.85</v>
      </c>
      <c r="M993" s="229">
        <v>8715</v>
      </c>
      <c r="N993" s="127">
        <v>230921</v>
      </c>
      <c r="O993" s="127">
        <v>231415</v>
      </c>
      <c r="P993" s="127">
        <f t="shared" si="47"/>
        <v>462336</v>
      </c>
      <c r="Q993" s="127"/>
      <c r="R993" s="127"/>
      <c r="S993" s="130" t="s">
        <v>1149</v>
      </c>
      <c r="T993" s="127" t="s">
        <v>1205</v>
      </c>
      <c r="U993" s="129" t="s">
        <v>1206</v>
      </c>
    </row>
    <row r="994" spans="1:21" s="128" customFormat="1" ht="17.100000000000001" customHeight="1">
      <c r="A994" s="44">
        <v>18</v>
      </c>
      <c r="B994" s="60" t="s">
        <v>1121</v>
      </c>
      <c r="C994" s="60" t="s">
        <v>1122</v>
      </c>
      <c r="D994" s="52" t="s">
        <v>1207</v>
      </c>
      <c r="E994" s="52" t="s">
        <v>90</v>
      </c>
      <c r="F994" s="52" t="s">
        <v>278</v>
      </c>
      <c r="G994" s="52">
        <v>2001</v>
      </c>
      <c r="H994" s="52" t="s">
        <v>1175</v>
      </c>
      <c r="I994" s="52" t="s">
        <v>1208</v>
      </c>
      <c r="J994" s="52" t="s">
        <v>1209</v>
      </c>
      <c r="K994" s="52" t="s">
        <v>1148</v>
      </c>
      <c r="L994" s="229">
        <v>1087.29</v>
      </c>
      <c r="M994" s="229">
        <v>13815</v>
      </c>
      <c r="N994" s="127">
        <v>239028</v>
      </c>
      <c r="O994" s="127">
        <v>76566</v>
      </c>
      <c r="P994" s="127">
        <f t="shared" si="47"/>
        <v>315594</v>
      </c>
      <c r="Q994" s="127"/>
      <c r="R994" s="127"/>
      <c r="S994" s="130" t="s">
        <v>1149</v>
      </c>
      <c r="T994" s="127" t="s">
        <v>1210</v>
      </c>
      <c r="U994" s="129" t="s">
        <v>1211</v>
      </c>
    </row>
    <row r="995" spans="1:21" s="128" customFormat="1" ht="17.100000000000001" customHeight="1">
      <c r="A995" s="44">
        <v>19</v>
      </c>
      <c r="B995" s="60" t="s">
        <v>1121</v>
      </c>
      <c r="C995" s="60" t="s">
        <v>1122</v>
      </c>
      <c r="D995" s="52" t="s">
        <v>1212</v>
      </c>
      <c r="E995" s="52" t="s">
        <v>90</v>
      </c>
      <c r="F995" s="52" t="s">
        <v>278</v>
      </c>
      <c r="G995" s="52">
        <v>2001</v>
      </c>
      <c r="H995" s="52" t="s">
        <v>1175</v>
      </c>
      <c r="I995" s="52" t="s">
        <v>1208</v>
      </c>
      <c r="J995" s="52" t="s">
        <v>1213</v>
      </c>
      <c r="K995" s="52" t="s">
        <v>1148</v>
      </c>
      <c r="L995" s="229">
        <v>1352.81</v>
      </c>
      <c r="M995" s="229">
        <v>16115</v>
      </c>
      <c r="N995" s="127">
        <v>339984</v>
      </c>
      <c r="O995" s="127">
        <v>73344</v>
      </c>
      <c r="P995" s="127">
        <f t="shared" si="47"/>
        <v>413328</v>
      </c>
      <c r="Q995" s="127"/>
      <c r="R995" s="127"/>
      <c r="S995" s="127" t="s">
        <v>1214</v>
      </c>
      <c r="T995" s="127" t="s">
        <v>1215</v>
      </c>
      <c r="U995" s="129" t="s">
        <v>1216</v>
      </c>
    </row>
    <row r="996" spans="1:21" s="128" customFormat="1" ht="17.100000000000001" customHeight="1">
      <c r="A996" s="44">
        <v>20</v>
      </c>
      <c r="B996" s="60" t="s">
        <v>1121</v>
      </c>
      <c r="C996" s="60" t="s">
        <v>1122</v>
      </c>
      <c r="D996" s="52" t="s">
        <v>1217</v>
      </c>
      <c r="E996" s="52" t="s">
        <v>90</v>
      </c>
      <c r="F996" s="52" t="s">
        <v>278</v>
      </c>
      <c r="G996" s="52">
        <v>2002</v>
      </c>
      <c r="H996" s="52" t="s">
        <v>1175</v>
      </c>
      <c r="I996" s="52" t="s">
        <v>1218</v>
      </c>
      <c r="J996" s="52" t="s">
        <v>1219</v>
      </c>
      <c r="K996" s="52" t="s">
        <v>186</v>
      </c>
      <c r="L996" s="230">
        <v>0</v>
      </c>
      <c r="M996" s="230">
        <v>7557</v>
      </c>
      <c r="N996" s="130">
        <v>0</v>
      </c>
      <c r="O996" s="130">
        <v>14736</v>
      </c>
      <c r="P996" s="127">
        <f t="shared" si="47"/>
        <v>14736</v>
      </c>
      <c r="Q996" s="127" t="s">
        <v>1168</v>
      </c>
      <c r="R996" s="127" t="s">
        <v>1220</v>
      </c>
      <c r="S996" s="127"/>
      <c r="T996" s="127"/>
      <c r="U996" s="129"/>
    </row>
    <row r="997" spans="1:21" s="128" customFormat="1" ht="17.100000000000001" customHeight="1">
      <c r="A997" s="87" t="s">
        <v>1221</v>
      </c>
      <c r="B997" s="88"/>
      <c r="C997" s="88"/>
      <c r="D997" s="88"/>
      <c r="E997" s="88"/>
      <c r="F997" s="88"/>
      <c r="G997" s="88"/>
      <c r="H997" s="88">
        <f>COUNTA(H977:H996)</f>
        <v>20</v>
      </c>
      <c r="I997" s="88"/>
      <c r="J997" s="88"/>
      <c r="K997" s="88"/>
      <c r="L997" s="222">
        <f>SUM(L977:L996)</f>
        <v>12019.92</v>
      </c>
      <c r="M997" s="222">
        <f t="shared" ref="M997:P997" si="48">SUM(M977:M996)</f>
        <v>218816</v>
      </c>
      <c r="N997" s="90">
        <f t="shared" si="48"/>
        <v>4032813</v>
      </c>
      <c r="O997" s="90">
        <f t="shared" si="48"/>
        <v>6037870</v>
      </c>
      <c r="P997" s="90">
        <f t="shared" si="48"/>
        <v>10070683</v>
      </c>
      <c r="Q997" s="88">
        <f>COUNTA(Q977:Q996)</f>
        <v>4</v>
      </c>
      <c r="R997" s="90"/>
      <c r="S997" s="88">
        <f>COUNTA(S977:S996)</f>
        <v>16</v>
      </c>
      <c r="T997" s="90"/>
      <c r="U997" s="90"/>
    </row>
    <row r="998" spans="1:21" s="128" customFormat="1" ht="17.100000000000001" customHeight="1">
      <c r="A998" s="244" t="s">
        <v>171</v>
      </c>
      <c r="B998" s="245"/>
      <c r="C998" s="245"/>
      <c r="D998" s="245"/>
      <c r="E998" s="245"/>
      <c r="F998" s="245"/>
      <c r="G998" s="245"/>
      <c r="H998" s="245">
        <f>H31+H49+H62+H69+H72+H86+H88+H193+H342+H451+H489+H538+H637+H825+H976+H997</f>
        <v>977</v>
      </c>
      <c r="I998" s="245"/>
      <c r="J998" s="245"/>
      <c r="K998" s="245"/>
      <c r="L998" s="327">
        <f>L31+L49+L62+L69+L72+L86+L88+L193+L342+L451+L489+L538+L637+L825+L976+L997</f>
        <v>1595764.8100000003</v>
      </c>
      <c r="M998" s="327">
        <f>M31+M49+M62+M69+M72+M86+M88+M193+M342+M451+M489+M538+M637+M825+M976+M997</f>
        <v>19757034.671999998</v>
      </c>
      <c r="N998" s="326">
        <f>N31+N49+N62+N69+N72+N86+N88+N193+N342+N451+N489+N538+N637+N825+N976+N997</f>
        <v>944167778</v>
      </c>
      <c r="O998" s="326">
        <f>O31+O49+O62+O69+O72+O86+O88+O193+O342+O451+O489+O538+O637+O825+O976+O997</f>
        <v>747876707</v>
      </c>
      <c r="P998" s="326">
        <f>P31+P49+P62+P69+P72+P86+P88+P193+P342+P451+P489+P538+P637+P825+P976+P997</f>
        <v>1692044485</v>
      </c>
      <c r="Q998" s="245">
        <f>Q31+Q49+Q62+Q69+Q72+Q86+Q88+Q193+Q342+Q451+Q489+Q538+Q637+Q825+Q976+Q997</f>
        <v>411</v>
      </c>
      <c r="R998" s="245"/>
      <c r="S998" s="245">
        <f>S31+S49+S62+S69+S72+S86+S88+S193+S342+S451+S489+S538+S637+S825+S976+S997</f>
        <v>566</v>
      </c>
      <c r="T998" s="245"/>
      <c r="U998" s="245"/>
    </row>
    <row r="999" spans="1:2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232"/>
      <c r="M999" s="232"/>
      <c r="N999" s="31"/>
      <c r="O999" s="31"/>
      <c r="P999" s="32"/>
      <c r="Q999" s="32"/>
      <c r="R999" s="32"/>
      <c r="S999" s="255"/>
      <c r="T999" s="255"/>
      <c r="U999" s="32"/>
    </row>
    <row r="1000" spans="1:2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233"/>
      <c r="M1000" s="233"/>
      <c r="N1000" s="17"/>
      <c r="O1000" s="17"/>
      <c r="P1000" s="17"/>
      <c r="Q1000" s="256"/>
      <c r="R1000" s="256"/>
      <c r="S1000" s="256"/>
      <c r="T1000" s="256"/>
      <c r="U1000" s="256"/>
    </row>
    <row r="1001" spans="1:2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231"/>
      <c r="M1001" s="231"/>
      <c r="N1001" s="18"/>
      <c r="O1001" s="18"/>
      <c r="P1001" s="19"/>
      <c r="Q1001" s="19"/>
      <c r="R1001" s="19"/>
      <c r="S1001" s="22"/>
      <c r="T1001" s="22"/>
      <c r="U1001" s="19"/>
    </row>
    <row r="1002" spans="1:21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231"/>
      <c r="M1002" s="231"/>
      <c r="N1002" s="18"/>
      <c r="O1002" s="18"/>
      <c r="P1002" s="19"/>
      <c r="Q1002" s="19"/>
      <c r="R1002" s="19"/>
      <c r="S1002" s="22"/>
      <c r="T1002" s="22"/>
      <c r="U1002" s="19"/>
    </row>
  </sheetData>
  <autoFilter ref="A4:U998" xr:uid="{016029C8-D75A-4032-91D6-1F5A45F0F4D0}"/>
  <mergeCells count="42">
    <mergeCell ref="L324:L325"/>
    <mergeCell ref="M324:M325"/>
    <mergeCell ref="N324:N325"/>
    <mergeCell ref="O324:O325"/>
    <mergeCell ref="P324:P325"/>
    <mergeCell ref="L322:L323"/>
    <mergeCell ref="M322:M323"/>
    <mergeCell ref="N322:N323"/>
    <mergeCell ref="O322:O323"/>
    <mergeCell ref="P322:P323"/>
    <mergeCell ref="L228:L229"/>
    <mergeCell ref="M228:M229"/>
    <mergeCell ref="N228:N229"/>
    <mergeCell ref="O228:O229"/>
    <mergeCell ref="P228:P229"/>
    <mergeCell ref="P809:P810"/>
    <mergeCell ref="O809:O810"/>
    <mergeCell ref="N809:N810"/>
    <mergeCell ref="M809:M810"/>
    <mergeCell ref="L809:L810"/>
    <mergeCell ref="P736:P737"/>
    <mergeCell ref="O736:O737"/>
    <mergeCell ref="N736:N737"/>
    <mergeCell ref="M736:M737"/>
    <mergeCell ref="L736:L737"/>
    <mergeCell ref="L744:L745"/>
    <mergeCell ref="M744:M745"/>
    <mergeCell ref="N744:N745"/>
    <mergeCell ref="O744:O745"/>
    <mergeCell ref="P744:P745"/>
    <mergeCell ref="A3:A4"/>
    <mergeCell ref="B3:B4"/>
    <mergeCell ref="C3:C4"/>
    <mergeCell ref="D3:D4"/>
    <mergeCell ref="E3:E4"/>
    <mergeCell ref="Q3:R3"/>
    <mergeCell ref="S3:U3"/>
    <mergeCell ref="F3:F4"/>
    <mergeCell ref="G3:G4"/>
    <mergeCell ref="H3:K3"/>
    <mergeCell ref="L3:M3"/>
    <mergeCell ref="N3:P3"/>
  </mergeCells>
  <phoneticPr fontId="3" type="noConversion"/>
  <dataValidations count="5">
    <dataValidation type="list" allowBlank="1" showInputMessage="1" showErrorMessage="1" sqref="M457:M458 K666:K675 K999:K1002 K825:K997 K5:K637" xr:uid="{2191DF86-5D11-4538-A3ED-2B8E3D1D378A}">
      <formula1>"특별/광역시, 시지역, 읍지역, 면지역, 특수지역"</formula1>
    </dataValidation>
    <dataValidation type="list" allowBlank="1" showInputMessage="1" showErrorMessage="1" sqref="Q748:Q750 S702:S703 S748:S750 S811:S814 S715:S718 S738:S739" xr:uid="{09FACCE1-5B87-438F-A756-50A7160ADD15}">
      <formula1>"교육시설,사회복지시설,문화시설,공공체육시설,소득증대시설,기타"</formula1>
    </dataValidation>
    <dataValidation type="list" allowBlank="1" showInputMessage="1" showErrorMessage="1" sqref="K638:K665 K676:K704 K706:K708 K710:K766 K768:K824" xr:uid="{5ADD081F-193C-42F8-AA9C-0EA471200145}">
      <formula1>"시지역, 읍지역, 면지역, 특수지역"</formula1>
    </dataValidation>
    <dataValidation type="list" allowBlank="1" showInputMessage="1" showErrorMessage="1" sqref="F743:F747 F705 F820:F824" xr:uid="{E815803E-A9C4-47CB-954E-BC2FA5574264}">
      <formula1>"초,중,고"</formula1>
    </dataValidation>
    <dataValidation errorStyle="warning" allowBlank="1" showInputMessage="1" showErrorMessage="1" sqref="Q636" xr:uid="{E6A5484D-8DE7-4BB5-AED1-A3155121DAE6}"/>
  </dataValidation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1C6B9-19F8-4A99-BC93-88B82DF44D3A}">
  <dimension ref="A1:Z377"/>
  <sheetViews>
    <sheetView zoomScale="57" zoomScaleNormal="57" workbookViewId="0">
      <pane ySplit="4" topLeftCell="A5" activePane="bottomLeft" state="frozen"/>
      <selection pane="bottomLeft" activeCell="Q22" sqref="Q22"/>
    </sheetView>
  </sheetViews>
  <sheetFormatPr defaultRowHeight="16.5"/>
  <cols>
    <col min="1" max="1" width="6.75" customWidth="1"/>
    <col min="2" max="2" width="5.625" bestFit="1" customWidth="1"/>
    <col min="3" max="3" width="10" bestFit="1" customWidth="1"/>
    <col min="4" max="4" width="21.625" style="257" customWidth="1"/>
    <col min="6" max="6" width="9" style="243"/>
    <col min="7" max="7" width="8.375" style="243" bestFit="1" customWidth="1"/>
    <col min="8" max="8" width="15.5" customWidth="1"/>
    <col min="9" max="9" width="9" style="257"/>
    <col min="10" max="10" width="16.25" style="248" customWidth="1"/>
    <col min="11" max="11" width="12.5" customWidth="1"/>
    <col min="12" max="16" width="11.625" customWidth="1"/>
    <col min="17" max="17" width="34.875" style="241" bestFit="1" customWidth="1"/>
    <col min="18" max="18" width="33.5" customWidth="1"/>
    <col min="19" max="19" width="17.5" customWidth="1"/>
    <col min="20" max="20" width="18.875" customWidth="1"/>
    <col min="21" max="21" width="23.25" customWidth="1"/>
    <col min="22" max="22" width="31.75" customWidth="1"/>
  </cols>
  <sheetData>
    <row r="1" spans="1:22" ht="24">
      <c r="A1" s="21" t="s">
        <v>50</v>
      </c>
      <c r="B1" s="21"/>
      <c r="C1" s="21"/>
      <c r="D1" s="235"/>
      <c r="E1" s="21"/>
      <c r="F1" s="242"/>
      <c r="G1" s="242"/>
      <c r="H1" s="21"/>
      <c r="I1" s="235"/>
      <c r="J1" s="246"/>
      <c r="K1" s="21"/>
      <c r="L1" s="21"/>
      <c r="M1" s="21"/>
      <c r="N1" s="21"/>
      <c r="O1" s="21"/>
      <c r="P1" s="21"/>
      <c r="Q1" s="235"/>
      <c r="R1" s="33"/>
      <c r="S1" s="21"/>
      <c r="T1" s="21"/>
      <c r="U1" s="21"/>
      <c r="V1" s="33"/>
    </row>
    <row r="2" spans="1:22">
      <c r="A2" s="34"/>
      <c r="B2" s="34"/>
      <c r="C2" s="35"/>
      <c r="D2" s="34"/>
      <c r="E2" s="34"/>
      <c r="F2" s="22">
        <f>SUBTOTAL(3,F5:F522)</f>
        <v>358</v>
      </c>
      <c r="G2" s="34"/>
      <c r="H2" s="22"/>
      <c r="I2" s="483"/>
      <c r="J2" s="247"/>
      <c r="K2" s="36"/>
      <c r="L2" s="36"/>
      <c r="M2" s="36"/>
      <c r="N2" s="36"/>
      <c r="O2" s="36"/>
      <c r="P2" s="37"/>
      <c r="Q2" s="240"/>
      <c r="R2" s="30"/>
      <c r="S2" s="37"/>
      <c r="T2" s="37"/>
      <c r="U2" s="37"/>
      <c r="V2" s="30"/>
    </row>
    <row r="3" spans="1:22">
      <c r="A3" s="556" t="s">
        <v>27</v>
      </c>
      <c r="B3" s="556" t="s">
        <v>28</v>
      </c>
      <c r="C3" s="556" t="s">
        <v>51</v>
      </c>
      <c r="D3" s="530" t="s">
        <v>30</v>
      </c>
      <c r="E3" s="563" t="s">
        <v>31</v>
      </c>
      <c r="F3" s="556" t="s">
        <v>32</v>
      </c>
      <c r="G3" s="556" t="s">
        <v>33</v>
      </c>
      <c r="H3" s="557" t="s">
        <v>34</v>
      </c>
      <c r="I3" s="558"/>
      <c r="J3" s="558"/>
      <c r="K3" s="559"/>
      <c r="L3" s="560" t="s">
        <v>52</v>
      </c>
      <c r="M3" s="560"/>
      <c r="N3" s="560" t="s">
        <v>36</v>
      </c>
      <c r="O3" s="560"/>
      <c r="P3" s="560"/>
      <c r="Q3" s="561" t="s">
        <v>53</v>
      </c>
      <c r="R3" s="526" t="s">
        <v>54</v>
      </c>
      <c r="S3" s="527" t="s">
        <v>55</v>
      </c>
      <c r="T3" s="528"/>
      <c r="U3" s="528"/>
      <c r="V3" s="529"/>
    </row>
    <row r="4" spans="1:22">
      <c r="A4" s="556"/>
      <c r="B4" s="556"/>
      <c r="C4" s="556"/>
      <c r="D4" s="563"/>
      <c r="E4" s="564"/>
      <c r="F4" s="556"/>
      <c r="G4" s="556"/>
      <c r="H4" s="489" t="s">
        <v>39</v>
      </c>
      <c r="I4" s="489" t="s">
        <v>40</v>
      </c>
      <c r="J4" s="42" t="s">
        <v>41</v>
      </c>
      <c r="K4" s="493" t="s">
        <v>42</v>
      </c>
      <c r="L4" s="494" t="s">
        <v>56</v>
      </c>
      <c r="M4" s="494" t="s">
        <v>57</v>
      </c>
      <c r="N4" s="494" t="s">
        <v>23</v>
      </c>
      <c r="O4" s="494" t="s">
        <v>24</v>
      </c>
      <c r="P4" s="494" t="s">
        <v>25</v>
      </c>
      <c r="Q4" s="562"/>
      <c r="R4" s="526"/>
      <c r="S4" s="491" t="s">
        <v>58</v>
      </c>
      <c r="T4" s="491" t="s">
        <v>59</v>
      </c>
      <c r="U4" s="491" t="s">
        <v>60</v>
      </c>
      <c r="V4" s="490" t="s">
        <v>61</v>
      </c>
    </row>
    <row r="5" spans="1:22" s="49" customFormat="1">
      <c r="A5" s="94">
        <v>1</v>
      </c>
      <c r="B5" s="50" t="s">
        <v>1109</v>
      </c>
      <c r="C5" s="50" t="s">
        <v>1110</v>
      </c>
      <c r="D5" s="50" t="s">
        <v>1111</v>
      </c>
      <c r="E5" s="44" t="s">
        <v>139</v>
      </c>
      <c r="F5" s="44" t="s">
        <v>140</v>
      </c>
      <c r="G5" s="44">
        <v>2020</v>
      </c>
      <c r="H5" s="44" t="s">
        <v>1102</v>
      </c>
      <c r="I5" s="44" t="s">
        <v>1103</v>
      </c>
      <c r="J5" s="44">
        <v>1492</v>
      </c>
      <c r="K5" s="52" t="s">
        <v>134</v>
      </c>
      <c r="L5" s="328">
        <v>5162</v>
      </c>
      <c r="M5" s="328">
        <v>11076.5</v>
      </c>
      <c r="N5" s="249">
        <v>4357933</v>
      </c>
      <c r="O5" s="249">
        <v>45494186</v>
      </c>
      <c r="P5" s="249">
        <v>49852119</v>
      </c>
      <c r="Q5" s="236" t="s">
        <v>1112</v>
      </c>
      <c r="R5" s="114" t="s">
        <v>406</v>
      </c>
      <c r="S5" s="114"/>
      <c r="T5" s="114"/>
      <c r="U5" s="114" t="s">
        <v>1104</v>
      </c>
      <c r="V5" s="122"/>
    </row>
    <row r="6" spans="1:22" s="49" customFormat="1">
      <c r="A6" s="94">
        <v>2</v>
      </c>
      <c r="B6" s="50" t="s">
        <v>1109</v>
      </c>
      <c r="C6" s="50" t="s">
        <v>1110</v>
      </c>
      <c r="D6" s="50" t="s">
        <v>1113</v>
      </c>
      <c r="E6" s="44" t="s">
        <v>139</v>
      </c>
      <c r="F6" s="44" t="s">
        <v>954</v>
      </c>
      <c r="G6" s="44">
        <v>2020</v>
      </c>
      <c r="H6" s="44" t="s">
        <v>1102</v>
      </c>
      <c r="I6" s="44" t="s">
        <v>1103</v>
      </c>
      <c r="J6" s="44">
        <v>1476</v>
      </c>
      <c r="K6" s="52" t="s">
        <v>134</v>
      </c>
      <c r="L6" s="328">
        <v>8340.5</v>
      </c>
      <c r="M6" s="328">
        <v>11081</v>
      </c>
      <c r="N6" s="249">
        <v>7081122</v>
      </c>
      <c r="O6" s="249">
        <v>57233365</v>
      </c>
      <c r="P6" s="249">
        <v>64314487</v>
      </c>
      <c r="Q6" s="236" t="s">
        <v>1112</v>
      </c>
      <c r="R6" s="114" t="s">
        <v>406</v>
      </c>
      <c r="S6" s="114"/>
      <c r="T6" s="114"/>
      <c r="U6" s="114" t="s">
        <v>1114</v>
      </c>
      <c r="V6" s="122"/>
    </row>
    <row r="7" spans="1:22" s="49" customFormat="1">
      <c r="A7" s="94">
        <v>3</v>
      </c>
      <c r="B7" s="50" t="s">
        <v>1109</v>
      </c>
      <c r="C7" s="50" t="s">
        <v>1115</v>
      </c>
      <c r="D7" s="50" t="s">
        <v>1116</v>
      </c>
      <c r="E7" s="44" t="s">
        <v>139</v>
      </c>
      <c r="F7" s="44" t="s">
        <v>140</v>
      </c>
      <c r="G7" s="44">
        <v>2023</v>
      </c>
      <c r="H7" s="44" t="s">
        <v>1105</v>
      </c>
      <c r="I7" s="44" t="s">
        <v>1106</v>
      </c>
      <c r="J7" s="44" t="s">
        <v>1107</v>
      </c>
      <c r="K7" s="52" t="s">
        <v>134</v>
      </c>
      <c r="L7" s="328">
        <v>3787.32</v>
      </c>
      <c r="M7" s="328">
        <v>5583.8</v>
      </c>
      <c r="N7" s="249">
        <v>1474897</v>
      </c>
      <c r="O7" s="249">
        <v>38595226</v>
      </c>
      <c r="P7" s="249">
        <v>40070123</v>
      </c>
      <c r="Q7" s="236" t="s">
        <v>1117</v>
      </c>
      <c r="R7" s="114" t="s">
        <v>406</v>
      </c>
      <c r="S7" s="114"/>
      <c r="T7" s="114"/>
      <c r="U7" s="114" t="s">
        <v>1108</v>
      </c>
      <c r="V7" s="122"/>
    </row>
    <row r="8" spans="1:22" s="49" customFormat="1">
      <c r="A8" s="96" t="s">
        <v>1118</v>
      </c>
      <c r="B8" s="97"/>
      <c r="C8" s="97"/>
      <c r="D8" s="97"/>
      <c r="E8" s="97"/>
      <c r="F8" s="97"/>
      <c r="G8" s="97"/>
      <c r="H8" s="101">
        <f>COUNTA(H5:H7)</f>
        <v>3</v>
      </c>
      <c r="I8" s="97"/>
      <c r="J8" s="97"/>
      <c r="K8" s="98"/>
      <c r="L8" s="310">
        <f>SUM(L5:L7)</f>
        <v>17289.82</v>
      </c>
      <c r="M8" s="310">
        <f t="shared" ref="M8:P8" si="0">SUM(M5:M7)</f>
        <v>27741.3</v>
      </c>
      <c r="N8" s="91">
        <f t="shared" si="0"/>
        <v>12913952</v>
      </c>
      <c r="O8" s="91">
        <f t="shared" si="0"/>
        <v>141322777</v>
      </c>
      <c r="P8" s="91">
        <f t="shared" si="0"/>
        <v>154236729</v>
      </c>
      <c r="Q8" s="237"/>
      <c r="R8" s="97"/>
      <c r="S8" s="100">
        <f>COUNTA(S5:S7)</f>
        <v>0</v>
      </c>
      <c r="T8" s="100">
        <f t="shared" ref="T8:V8" si="1">COUNTA(T5:T7)</f>
        <v>0</v>
      </c>
      <c r="U8" s="100">
        <f t="shared" si="1"/>
        <v>3</v>
      </c>
      <c r="V8" s="100">
        <f t="shared" si="1"/>
        <v>0</v>
      </c>
    </row>
    <row r="9" spans="1:22" s="142" customFormat="1" ht="17.100000000000001" customHeight="1">
      <c r="A9" s="94">
        <v>1</v>
      </c>
      <c r="B9" s="50" t="s">
        <v>70</v>
      </c>
      <c r="C9" s="50" t="s">
        <v>1036</v>
      </c>
      <c r="D9" s="50" t="s">
        <v>7002</v>
      </c>
      <c r="E9" s="50" t="s">
        <v>69</v>
      </c>
      <c r="F9" s="50" t="s">
        <v>48</v>
      </c>
      <c r="G9" s="50">
        <v>2011</v>
      </c>
      <c r="H9" s="72" t="s">
        <v>1102</v>
      </c>
      <c r="I9" s="72" t="s">
        <v>7003</v>
      </c>
      <c r="J9" s="72">
        <v>813</v>
      </c>
      <c r="K9" s="48" t="s">
        <v>7004</v>
      </c>
      <c r="L9" s="329">
        <v>905.31</v>
      </c>
      <c r="M9" s="329">
        <v>10164</v>
      </c>
      <c r="N9" s="258">
        <v>393086</v>
      </c>
      <c r="O9" s="258">
        <v>2267550</v>
      </c>
      <c r="P9" s="258">
        <v>2660636</v>
      </c>
      <c r="Q9" s="186" t="s">
        <v>998</v>
      </c>
      <c r="R9" s="72" t="s">
        <v>391</v>
      </c>
      <c r="S9" s="50"/>
      <c r="T9" s="50"/>
      <c r="U9" s="50" t="s">
        <v>7005</v>
      </c>
      <c r="V9" s="50"/>
    </row>
    <row r="10" spans="1:22" s="260" customFormat="1" ht="17.100000000000001" customHeight="1">
      <c r="A10" s="50">
        <v>2</v>
      </c>
      <c r="B10" s="50" t="s">
        <v>70</v>
      </c>
      <c r="C10" s="50" t="s">
        <v>1036</v>
      </c>
      <c r="D10" s="50" t="s">
        <v>7006</v>
      </c>
      <c r="E10" s="50" t="s">
        <v>68</v>
      </c>
      <c r="F10" s="50" t="s">
        <v>329</v>
      </c>
      <c r="G10" s="50">
        <v>2022</v>
      </c>
      <c r="H10" s="72" t="s">
        <v>1102</v>
      </c>
      <c r="I10" s="72" t="s">
        <v>7007</v>
      </c>
      <c r="J10" s="72">
        <v>1090</v>
      </c>
      <c r="K10" s="48" t="s">
        <v>7004</v>
      </c>
      <c r="L10" s="329">
        <v>4762.3599999999997</v>
      </c>
      <c r="M10" s="329">
        <v>10076</v>
      </c>
      <c r="N10" s="258">
        <v>4631881</v>
      </c>
      <c r="O10" s="258">
        <v>3282692</v>
      </c>
      <c r="P10" s="258">
        <v>7914573</v>
      </c>
      <c r="Q10" s="186" t="s">
        <v>998</v>
      </c>
      <c r="R10" s="72" t="s">
        <v>391</v>
      </c>
      <c r="S10" s="81"/>
      <c r="T10" s="81"/>
      <c r="U10" s="81" t="s">
        <v>7046</v>
      </c>
      <c r="V10" s="81"/>
    </row>
    <row r="11" spans="1:22" s="49" customFormat="1">
      <c r="A11" s="96" t="s">
        <v>7001</v>
      </c>
      <c r="B11" s="97"/>
      <c r="C11" s="97"/>
      <c r="D11" s="97"/>
      <c r="E11" s="97"/>
      <c r="F11" s="97"/>
      <c r="G11" s="97"/>
      <c r="H11" s="101">
        <f>COUNTA(H9:H10)</f>
        <v>2</v>
      </c>
      <c r="I11" s="97"/>
      <c r="J11" s="97"/>
      <c r="K11" s="98"/>
      <c r="L11" s="310">
        <f>SUM(L9:L10)</f>
        <v>5667.67</v>
      </c>
      <c r="M11" s="310">
        <f t="shared" ref="M11:P11" si="2">SUM(M9:M10)</f>
        <v>20240</v>
      </c>
      <c r="N11" s="91">
        <f t="shared" si="2"/>
        <v>5024967</v>
      </c>
      <c r="O11" s="91">
        <f t="shared" si="2"/>
        <v>5550242</v>
      </c>
      <c r="P11" s="91">
        <f t="shared" si="2"/>
        <v>10575209</v>
      </c>
      <c r="Q11" s="237"/>
      <c r="R11" s="97"/>
      <c r="S11" s="100">
        <f>COUNTA(S9:S10)</f>
        <v>0</v>
      </c>
      <c r="T11" s="100">
        <f t="shared" ref="T11:V11" si="3">COUNTA(T9:T10)</f>
        <v>0</v>
      </c>
      <c r="U11" s="100">
        <f t="shared" si="3"/>
        <v>2</v>
      </c>
      <c r="V11" s="100">
        <f t="shared" si="3"/>
        <v>0</v>
      </c>
    </row>
    <row r="12" spans="1:22" s="49" customFormat="1">
      <c r="A12" s="94">
        <v>1</v>
      </c>
      <c r="B12" s="50" t="s">
        <v>122</v>
      </c>
      <c r="C12" s="50" t="s">
        <v>944</v>
      </c>
      <c r="D12" s="50" t="s">
        <v>994</v>
      </c>
      <c r="E12" s="44" t="s">
        <v>69</v>
      </c>
      <c r="F12" s="44" t="s">
        <v>48</v>
      </c>
      <c r="G12" s="44">
        <v>2000</v>
      </c>
      <c r="H12" s="44" t="s">
        <v>1083</v>
      </c>
      <c r="I12" s="44" t="s">
        <v>995</v>
      </c>
      <c r="J12" s="44" t="s">
        <v>996</v>
      </c>
      <c r="K12" s="52" t="s">
        <v>392</v>
      </c>
      <c r="L12" s="328">
        <v>0</v>
      </c>
      <c r="M12" s="328">
        <v>6617</v>
      </c>
      <c r="N12" s="249">
        <v>0</v>
      </c>
      <c r="O12" s="249">
        <v>12074</v>
      </c>
      <c r="P12" s="249">
        <f t="shared" ref="P12" si="4">N12+O12</f>
        <v>12074</v>
      </c>
      <c r="Q12" s="236" t="s">
        <v>997</v>
      </c>
      <c r="R12" s="114" t="s">
        <v>391</v>
      </c>
      <c r="S12" s="114"/>
      <c r="T12" s="114"/>
      <c r="U12" s="114" t="s">
        <v>998</v>
      </c>
      <c r="V12" s="122"/>
    </row>
    <row r="13" spans="1:22" s="49" customFormat="1">
      <c r="A13" s="94">
        <v>2</v>
      </c>
      <c r="B13" s="50" t="s">
        <v>122</v>
      </c>
      <c r="C13" s="50" t="s">
        <v>943</v>
      </c>
      <c r="D13" s="50" t="s">
        <v>999</v>
      </c>
      <c r="E13" s="44" t="s">
        <v>69</v>
      </c>
      <c r="F13" s="44" t="s">
        <v>954</v>
      </c>
      <c r="G13" s="44">
        <v>1999</v>
      </c>
      <c r="H13" s="44" t="s">
        <v>9538</v>
      </c>
      <c r="I13" s="44" t="s">
        <v>1000</v>
      </c>
      <c r="J13" s="44" t="s">
        <v>1001</v>
      </c>
      <c r="K13" s="52" t="s">
        <v>392</v>
      </c>
      <c r="L13" s="328">
        <v>753.58</v>
      </c>
      <c r="M13" s="328">
        <v>17271</v>
      </c>
      <c r="N13" s="249">
        <v>144202</v>
      </c>
      <c r="O13" s="249">
        <v>665188</v>
      </c>
      <c r="P13" s="249">
        <f t="shared" ref="P13:P18" si="5">N13+O13</f>
        <v>809390</v>
      </c>
      <c r="Q13" s="236" t="s">
        <v>1002</v>
      </c>
      <c r="R13" s="114" t="s">
        <v>391</v>
      </c>
      <c r="S13" s="123"/>
      <c r="T13" s="123"/>
      <c r="U13" s="123" t="s">
        <v>1003</v>
      </c>
      <c r="V13" s="124"/>
    </row>
    <row r="14" spans="1:22" s="49" customFormat="1">
      <c r="A14" s="94">
        <v>3</v>
      </c>
      <c r="B14" s="57" t="s">
        <v>122</v>
      </c>
      <c r="C14" s="50" t="s">
        <v>949</v>
      </c>
      <c r="D14" s="50" t="s">
        <v>1004</v>
      </c>
      <c r="E14" s="44" t="s">
        <v>69</v>
      </c>
      <c r="F14" s="44" t="s">
        <v>140</v>
      </c>
      <c r="G14" s="44">
        <v>2001</v>
      </c>
      <c r="H14" s="44" t="s">
        <v>1083</v>
      </c>
      <c r="I14" s="44" t="s">
        <v>983</v>
      </c>
      <c r="J14" s="44" t="s">
        <v>1005</v>
      </c>
      <c r="K14" s="52" t="s">
        <v>244</v>
      </c>
      <c r="L14" s="328">
        <v>688.5</v>
      </c>
      <c r="M14" s="328">
        <v>9055</v>
      </c>
      <c r="N14" s="249">
        <v>72746</v>
      </c>
      <c r="O14" s="249">
        <v>469945</v>
      </c>
      <c r="P14" s="249">
        <f t="shared" si="5"/>
        <v>542691</v>
      </c>
      <c r="Q14" s="236" t="s">
        <v>1006</v>
      </c>
      <c r="R14" s="81" t="s">
        <v>391</v>
      </c>
      <c r="S14" s="123"/>
      <c r="T14" s="123"/>
      <c r="U14" s="123" t="s">
        <v>998</v>
      </c>
      <c r="V14" s="124"/>
    </row>
    <row r="15" spans="1:22" s="49" customFormat="1">
      <c r="A15" s="94">
        <v>4</v>
      </c>
      <c r="B15" s="50" t="s">
        <v>122</v>
      </c>
      <c r="C15" s="81" t="s">
        <v>944</v>
      </c>
      <c r="D15" s="81" t="s">
        <v>1007</v>
      </c>
      <c r="E15" s="114" t="s">
        <v>69</v>
      </c>
      <c r="F15" s="114" t="s">
        <v>48</v>
      </c>
      <c r="G15" s="114">
        <v>2019</v>
      </c>
      <c r="H15" s="44" t="s">
        <v>1083</v>
      </c>
      <c r="I15" s="44" t="s">
        <v>1008</v>
      </c>
      <c r="J15" s="44" t="s">
        <v>1009</v>
      </c>
      <c r="K15" s="52" t="s">
        <v>392</v>
      </c>
      <c r="L15" s="328">
        <v>416.53</v>
      </c>
      <c r="M15" s="328">
        <v>0</v>
      </c>
      <c r="N15" s="249">
        <v>91325</v>
      </c>
      <c r="O15" s="249">
        <v>0</v>
      </c>
      <c r="P15" s="249">
        <f t="shared" si="5"/>
        <v>91325</v>
      </c>
      <c r="Q15" s="236" t="s">
        <v>1010</v>
      </c>
      <c r="R15" s="114" t="s">
        <v>391</v>
      </c>
      <c r="S15" s="123"/>
      <c r="T15" s="123"/>
      <c r="U15" s="123" t="s">
        <v>998</v>
      </c>
      <c r="V15" s="124"/>
    </row>
    <row r="16" spans="1:22" s="49" customFormat="1">
      <c r="A16" s="94">
        <v>5</v>
      </c>
      <c r="B16" s="50" t="s">
        <v>122</v>
      </c>
      <c r="C16" s="81" t="s">
        <v>944</v>
      </c>
      <c r="D16" s="81" t="s">
        <v>1011</v>
      </c>
      <c r="E16" s="114" t="s">
        <v>69</v>
      </c>
      <c r="F16" s="114" t="s">
        <v>329</v>
      </c>
      <c r="G16" s="114">
        <v>2019</v>
      </c>
      <c r="H16" s="44" t="s">
        <v>1083</v>
      </c>
      <c r="I16" s="44" t="s">
        <v>1008</v>
      </c>
      <c r="J16" s="44" t="s">
        <v>1009</v>
      </c>
      <c r="K16" s="52" t="s">
        <v>392</v>
      </c>
      <c r="L16" s="328">
        <v>618.41</v>
      </c>
      <c r="M16" s="328">
        <v>29768</v>
      </c>
      <c r="N16" s="249">
        <v>395899</v>
      </c>
      <c r="O16" s="249">
        <v>92817</v>
      </c>
      <c r="P16" s="249">
        <f t="shared" si="5"/>
        <v>488716</v>
      </c>
      <c r="Q16" s="236" t="s">
        <v>1010</v>
      </c>
      <c r="R16" s="114" t="s">
        <v>391</v>
      </c>
      <c r="S16" s="123"/>
      <c r="T16" s="123"/>
      <c r="U16" s="123" t="s">
        <v>998</v>
      </c>
      <c r="V16" s="124"/>
    </row>
    <row r="17" spans="1:26" s="49" customFormat="1">
      <c r="A17" s="94">
        <v>6</v>
      </c>
      <c r="B17" s="94" t="s">
        <v>122</v>
      </c>
      <c r="C17" s="94" t="s">
        <v>944</v>
      </c>
      <c r="D17" s="94" t="s">
        <v>1012</v>
      </c>
      <c r="E17" s="44" t="s">
        <v>69</v>
      </c>
      <c r="F17" s="44" t="s">
        <v>48</v>
      </c>
      <c r="G17" s="44">
        <v>2023</v>
      </c>
      <c r="H17" s="51" t="s">
        <v>1083</v>
      </c>
      <c r="I17" s="51" t="s">
        <v>1013</v>
      </c>
      <c r="J17" s="51">
        <v>493</v>
      </c>
      <c r="K17" s="52" t="s">
        <v>178</v>
      </c>
      <c r="L17" s="330">
        <v>1547.59</v>
      </c>
      <c r="M17" s="330">
        <v>16096</v>
      </c>
      <c r="N17" s="250">
        <v>1146470</v>
      </c>
      <c r="O17" s="250">
        <v>258376</v>
      </c>
      <c r="P17" s="250">
        <f t="shared" si="5"/>
        <v>1404846</v>
      </c>
      <c r="Q17" s="238" t="s">
        <v>1014</v>
      </c>
      <c r="R17" s="114" t="s">
        <v>406</v>
      </c>
      <c r="S17" s="124"/>
      <c r="T17" s="124"/>
      <c r="U17" s="123" t="s">
        <v>998</v>
      </c>
      <c r="V17" s="124"/>
    </row>
    <row r="18" spans="1:26" s="49" customFormat="1">
      <c r="A18" s="94">
        <v>7</v>
      </c>
      <c r="B18" s="94" t="s">
        <v>122</v>
      </c>
      <c r="C18" s="94" t="s">
        <v>943</v>
      </c>
      <c r="D18" s="94" t="s">
        <v>1015</v>
      </c>
      <c r="E18" s="44" t="s">
        <v>69</v>
      </c>
      <c r="F18" s="44" t="s">
        <v>48</v>
      </c>
      <c r="G18" s="44">
        <v>2023</v>
      </c>
      <c r="H18" s="51" t="s">
        <v>9539</v>
      </c>
      <c r="I18" s="51" t="s">
        <v>1016</v>
      </c>
      <c r="J18" s="51" t="s">
        <v>1017</v>
      </c>
      <c r="K18" s="52" t="s">
        <v>178</v>
      </c>
      <c r="L18" s="330">
        <v>681.95</v>
      </c>
      <c r="M18" s="330">
        <v>962</v>
      </c>
      <c r="N18" s="250">
        <v>375360</v>
      </c>
      <c r="O18" s="250">
        <v>183963</v>
      </c>
      <c r="P18" s="250">
        <f t="shared" si="5"/>
        <v>559323</v>
      </c>
      <c r="Q18" s="238" t="s">
        <v>1014</v>
      </c>
      <c r="R18" s="114" t="s">
        <v>406</v>
      </c>
      <c r="S18" s="124"/>
      <c r="T18" s="124"/>
      <c r="U18" s="123" t="s">
        <v>998</v>
      </c>
      <c r="V18" s="124"/>
    </row>
    <row r="19" spans="1:26">
      <c r="A19" s="96" t="s">
        <v>1018</v>
      </c>
      <c r="B19" s="97"/>
      <c r="C19" s="97"/>
      <c r="D19" s="97"/>
      <c r="E19" s="97"/>
      <c r="F19" s="97"/>
      <c r="G19" s="97"/>
      <c r="H19" s="101">
        <f>COUNTA(H12:H18)</f>
        <v>7</v>
      </c>
      <c r="I19" s="97"/>
      <c r="J19" s="97"/>
      <c r="K19" s="98"/>
      <c r="L19" s="310">
        <f>SUM(L12:L18)</f>
        <v>4706.5599999999995</v>
      </c>
      <c r="M19" s="310">
        <f t="shared" ref="M19:P19" si="6">SUM(M12:M18)</f>
        <v>79769</v>
      </c>
      <c r="N19" s="91">
        <f t="shared" si="6"/>
        <v>2226002</v>
      </c>
      <c r="O19" s="91">
        <f t="shared" si="6"/>
        <v>1682363</v>
      </c>
      <c r="P19" s="91">
        <f t="shared" si="6"/>
        <v>3908365</v>
      </c>
      <c r="Q19" s="237"/>
      <c r="R19" s="97"/>
      <c r="S19" s="100">
        <f>COUNTA(S12:S18)</f>
        <v>0</v>
      </c>
      <c r="T19" s="100">
        <f t="shared" ref="T19:V19" si="7">COUNTA(T12:T18)</f>
        <v>0</v>
      </c>
      <c r="U19" s="100">
        <f t="shared" si="7"/>
        <v>7</v>
      </c>
      <c r="V19" s="100">
        <f t="shared" si="7"/>
        <v>0</v>
      </c>
    </row>
    <row r="20" spans="1:26">
      <c r="A20" s="28">
        <v>1</v>
      </c>
      <c r="B20" s="44" t="s">
        <v>74</v>
      </c>
      <c r="C20" s="44" t="s">
        <v>137</v>
      </c>
      <c r="D20" s="44" t="s">
        <v>152</v>
      </c>
      <c r="E20" s="44" t="s">
        <v>145</v>
      </c>
      <c r="F20" s="44" t="s">
        <v>140</v>
      </c>
      <c r="G20" s="44">
        <v>1995</v>
      </c>
      <c r="H20" s="51" t="s">
        <v>141</v>
      </c>
      <c r="I20" s="51" t="s">
        <v>153</v>
      </c>
      <c r="J20" s="51" t="s">
        <v>154</v>
      </c>
      <c r="K20" s="52" t="s">
        <v>134</v>
      </c>
      <c r="L20" s="331">
        <v>756</v>
      </c>
      <c r="M20" s="331">
        <v>11937</v>
      </c>
      <c r="N20" s="53">
        <v>397144</v>
      </c>
      <c r="O20" s="53">
        <v>1690149</v>
      </c>
      <c r="P20" s="53">
        <v>2087293</v>
      </c>
      <c r="Q20" s="239" t="s">
        <v>155</v>
      </c>
      <c r="R20" s="51" t="s">
        <v>156</v>
      </c>
      <c r="S20" s="43"/>
      <c r="T20" s="43" t="s">
        <v>157</v>
      </c>
      <c r="U20" s="43"/>
      <c r="V20" s="43"/>
    </row>
    <row r="21" spans="1:26" s="99" customFormat="1">
      <c r="A21" s="96" t="s">
        <v>497</v>
      </c>
      <c r="B21" s="97"/>
      <c r="C21" s="97"/>
      <c r="D21" s="97"/>
      <c r="E21" s="97"/>
      <c r="F21" s="97"/>
      <c r="G21" s="97"/>
      <c r="H21" s="101">
        <f>COUNTA(H20)</f>
        <v>1</v>
      </c>
      <c r="I21" s="97"/>
      <c r="J21" s="97"/>
      <c r="K21" s="98"/>
      <c r="L21" s="310">
        <f>SUM(L20)</f>
        <v>756</v>
      </c>
      <c r="M21" s="310">
        <f t="shared" ref="M21:P21" si="8">SUM(M20)</f>
        <v>11937</v>
      </c>
      <c r="N21" s="91">
        <f t="shared" si="8"/>
        <v>397144</v>
      </c>
      <c r="O21" s="91">
        <f t="shared" si="8"/>
        <v>1690149</v>
      </c>
      <c r="P21" s="91">
        <f t="shared" si="8"/>
        <v>2087293</v>
      </c>
      <c r="Q21" s="237"/>
      <c r="R21" s="97"/>
      <c r="S21" s="100">
        <f>COUNTA(S20)</f>
        <v>0</v>
      </c>
      <c r="T21" s="100">
        <f t="shared" ref="T21:V21" si="9">COUNTA(T20)</f>
        <v>1</v>
      </c>
      <c r="U21" s="100">
        <f t="shared" si="9"/>
        <v>0</v>
      </c>
      <c r="V21" s="100">
        <f t="shared" si="9"/>
        <v>0</v>
      </c>
    </row>
    <row r="22" spans="1:26" s="142" customFormat="1" ht="17.100000000000001" customHeight="1">
      <c r="A22" s="171">
        <v>1</v>
      </c>
      <c r="B22" s="104" t="s">
        <v>75</v>
      </c>
      <c r="C22" s="104" t="s">
        <v>11063</v>
      </c>
      <c r="D22" s="104" t="s">
        <v>11039</v>
      </c>
      <c r="E22" s="104" t="s">
        <v>145</v>
      </c>
      <c r="F22" s="389" t="s">
        <v>140</v>
      </c>
      <c r="G22" s="389">
        <v>1993</v>
      </c>
      <c r="H22" s="104" t="s">
        <v>11014</v>
      </c>
      <c r="I22" s="104" t="s">
        <v>11015</v>
      </c>
      <c r="J22" s="79" t="s">
        <v>11040</v>
      </c>
      <c r="K22" s="79" t="s">
        <v>94</v>
      </c>
      <c r="L22" s="394">
        <v>214.32</v>
      </c>
      <c r="M22" s="394">
        <v>2762</v>
      </c>
      <c r="N22" s="395">
        <v>68994</v>
      </c>
      <c r="O22" s="395">
        <v>80163</v>
      </c>
      <c r="P22" s="396">
        <v>149157</v>
      </c>
      <c r="Q22" s="203" t="s">
        <v>11090</v>
      </c>
      <c r="R22" s="81" t="s">
        <v>11091</v>
      </c>
      <c r="S22" s="81" t="s">
        <v>11092</v>
      </c>
      <c r="T22" s="171"/>
      <c r="U22" s="81"/>
      <c r="V22" s="171"/>
    </row>
    <row r="23" spans="1:26" s="142" customFormat="1" ht="17.100000000000001" customHeight="1">
      <c r="A23" s="171">
        <v>2</v>
      </c>
      <c r="B23" s="104" t="s">
        <v>75</v>
      </c>
      <c r="C23" s="104" t="s">
        <v>11063</v>
      </c>
      <c r="D23" s="104" t="s">
        <v>11041</v>
      </c>
      <c r="E23" s="104" t="s">
        <v>145</v>
      </c>
      <c r="F23" s="389" t="s">
        <v>140</v>
      </c>
      <c r="G23" s="389">
        <v>1999</v>
      </c>
      <c r="H23" s="104" t="s">
        <v>11014</v>
      </c>
      <c r="I23" s="104" t="s">
        <v>11042</v>
      </c>
      <c r="J23" s="74" t="s">
        <v>11043</v>
      </c>
      <c r="K23" s="79" t="s">
        <v>343</v>
      </c>
      <c r="L23" s="394">
        <v>794.13</v>
      </c>
      <c r="M23" s="394">
        <v>6614</v>
      </c>
      <c r="N23" s="395">
        <v>157887</v>
      </c>
      <c r="O23" s="395">
        <v>350873</v>
      </c>
      <c r="P23" s="396">
        <v>508760</v>
      </c>
      <c r="Q23" s="203" t="s">
        <v>11093</v>
      </c>
      <c r="R23" s="81" t="s">
        <v>11091</v>
      </c>
      <c r="S23" s="81"/>
      <c r="T23" s="262"/>
      <c r="U23" s="81" t="s">
        <v>11094</v>
      </c>
      <c r="V23" s="81"/>
    </row>
    <row r="24" spans="1:26" s="142" customFormat="1" ht="17.100000000000001" customHeight="1">
      <c r="A24" s="171">
        <v>3</v>
      </c>
      <c r="B24" s="104" t="s">
        <v>75</v>
      </c>
      <c r="C24" s="104" t="s">
        <v>11065</v>
      </c>
      <c r="D24" s="104" t="s">
        <v>11088</v>
      </c>
      <c r="E24" s="104" t="s">
        <v>145</v>
      </c>
      <c r="F24" s="389" t="s">
        <v>140</v>
      </c>
      <c r="G24" s="389">
        <v>1999</v>
      </c>
      <c r="H24" s="104" t="s">
        <v>6977</v>
      </c>
      <c r="I24" s="104" t="s">
        <v>11095</v>
      </c>
      <c r="J24" s="79" t="s">
        <v>11096</v>
      </c>
      <c r="K24" s="79" t="s">
        <v>134</v>
      </c>
      <c r="L24" s="394">
        <v>934.43</v>
      </c>
      <c r="M24" s="395">
        <v>8008</v>
      </c>
      <c r="N24" s="395">
        <v>479055</v>
      </c>
      <c r="O24" s="395">
        <v>960960</v>
      </c>
      <c r="P24" s="396">
        <v>1440015</v>
      </c>
      <c r="Q24" s="203" t="s">
        <v>11097</v>
      </c>
      <c r="R24" s="81" t="s">
        <v>406</v>
      </c>
      <c r="S24" s="81"/>
      <c r="T24" s="171"/>
      <c r="U24" s="81" t="s">
        <v>11098</v>
      </c>
      <c r="V24" s="171"/>
    </row>
    <row r="25" spans="1:26" s="142" customFormat="1" ht="17.100000000000001" customHeight="1">
      <c r="A25" s="171">
        <v>4</v>
      </c>
      <c r="B25" s="104" t="s">
        <v>75</v>
      </c>
      <c r="C25" s="104" t="s">
        <v>11063</v>
      </c>
      <c r="D25" s="104" t="s">
        <v>11089</v>
      </c>
      <c r="E25" s="104" t="s">
        <v>145</v>
      </c>
      <c r="F25" s="389" t="s">
        <v>140</v>
      </c>
      <c r="G25" s="389">
        <v>2020</v>
      </c>
      <c r="H25" s="104" t="s">
        <v>11014</v>
      </c>
      <c r="I25" s="104" t="s">
        <v>11099</v>
      </c>
      <c r="J25" s="79" t="s">
        <v>11100</v>
      </c>
      <c r="K25" s="79" t="s">
        <v>94</v>
      </c>
      <c r="L25" s="394">
        <v>1961.37</v>
      </c>
      <c r="M25" s="395">
        <v>10169</v>
      </c>
      <c r="N25" s="395">
        <v>1516909</v>
      </c>
      <c r="O25" s="395">
        <v>1089468</v>
      </c>
      <c r="P25" s="396">
        <v>2606377</v>
      </c>
      <c r="Q25" s="203" t="s">
        <v>11101</v>
      </c>
      <c r="R25" s="81" t="s">
        <v>406</v>
      </c>
      <c r="S25" s="81"/>
      <c r="T25" s="262"/>
      <c r="U25" s="81" t="s">
        <v>11102</v>
      </c>
      <c r="V25" s="262"/>
    </row>
    <row r="26" spans="1:26">
      <c r="A26" s="96" t="s">
        <v>9488</v>
      </c>
      <c r="B26" s="97"/>
      <c r="C26" s="97"/>
      <c r="D26" s="97"/>
      <c r="E26" s="97"/>
      <c r="F26" s="97"/>
      <c r="G26" s="97"/>
      <c r="H26" s="101">
        <f>COUNTA(H22:H25)</f>
        <v>4</v>
      </c>
      <c r="I26" s="97"/>
      <c r="J26" s="97"/>
      <c r="K26" s="98"/>
      <c r="L26" s="310">
        <f>SUM(L22:L25)</f>
        <v>3904.25</v>
      </c>
      <c r="M26" s="310">
        <f>SUM(M22:M25)</f>
        <v>27553</v>
      </c>
      <c r="N26" s="91">
        <f>SUM(N22:N25)</f>
        <v>2222845</v>
      </c>
      <c r="O26" s="91">
        <f>SUM(O22:O25)</f>
        <v>2481464</v>
      </c>
      <c r="P26" s="91">
        <f>SUM(P22:P25)</f>
        <v>4704309</v>
      </c>
      <c r="Q26" s="237"/>
      <c r="R26" s="97"/>
      <c r="S26" s="100">
        <f>COUNTA(S22:S25)</f>
        <v>1</v>
      </c>
      <c r="T26" s="100">
        <f t="shared" ref="T26:V26" si="10">COUNTA(T22:T25)</f>
        <v>0</v>
      </c>
      <c r="U26" s="100">
        <f t="shared" si="10"/>
        <v>3</v>
      </c>
      <c r="V26" s="100">
        <f t="shared" si="10"/>
        <v>0</v>
      </c>
    </row>
    <row r="27" spans="1:26" s="374" customFormat="1" ht="17.100000000000001" customHeight="1">
      <c r="A27" s="372">
        <v>1</v>
      </c>
      <c r="B27" s="372" t="s">
        <v>77</v>
      </c>
      <c r="C27" s="372" t="s">
        <v>10382</v>
      </c>
      <c r="D27" s="367" t="s">
        <v>10809</v>
      </c>
      <c r="E27" s="372" t="s">
        <v>145</v>
      </c>
      <c r="F27" s="372" t="s">
        <v>140</v>
      </c>
      <c r="G27" s="372">
        <v>2021</v>
      </c>
      <c r="H27" s="365" t="s">
        <v>10810</v>
      </c>
      <c r="I27" s="365" t="s">
        <v>10811</v>
      </c>
      <c r="J27" s="365" t="s">
        <v>10812</v>
      </c>
      <c r="K27" s="365" t="s">
        <v>186</v>
      </c>
      <c r="L27" s="377">
        <v>1357.04</v>
      </c>
      <c r="M27" s="377">
        <v>12215</v>
      </c>
      <c r="N27" s="375">
        <v>299732</v>
      </c>
      <c r="O27" s="375">
        <v>2575496</v>
      </c>
      <c r="P27" s="375">
        <f t="shared" ref="P27:P42" si="11">N27+O27</f>
        <v>2875228</v>
      </c>
      <c r="Q27" s="371" t="s">
        <v>10813</v>
      </c>
      <c r="R27" s="368" t="s">
        <v>10814</v>
      </c>
      <c r="S27" s="378"/>
      <c r="T27" s="379"/>
      <c r="U27" s="367" t="s">
        <v>10815</v>
      </c>
      <c r="V27" s="379"/>
    </row>
    <row r="28" spans="1:26" s="383" customFormat="1" ht="17.100000000000001" customHeight="1">
      <c r="A28" s="367">
        <v>2</v>
      </c>
      <c r="B28" s="372" t="s">
        <v>77</v>
      </c>
      <c r="C28" s="367" t="s">
        <v>10389</v>
      </c>
      <c r="D28" s="367" t="s">
        <v>10816</v>
      </c>
      <c r="E28" s="367" t="s">
        <v>145</v>
      </c>
      <c r="F28" s="367" t="s">
        <v>140</v>
      </c>
      <c r="G28" s="367">
        <v>1990</v>
      </c>
      <c r="H28" s="373" t="s">
        <v>10391</v>
      </c>
      <c r="I28" s="373" t="s">
        <v>10817</v>
      </c>
      <c r="J28" s="380" t="s">
        <v>10818</v>
      </c>
      <c r="K28" s="365" t="s">
        <v>186</v>
      </c>
      <c r="L28" s="377">
        <v>929</v>
      </c>
      <c r="M28" s="377">
        <v>8855</v>
      </c>
      <c r="N28" s="375">
        <v>1005032</v>
      </c>
      <c r="O28" s="375">
        <v>189939</v>
      </c>
      <c r="P28" s="375">
        <f t="shared" si="11"/>
        <v>1194971</v>
      </c>
      <c r="Q28" s="371" t="s">
        <v>10819</v>
      </c>
      <c r="R28" s="373" t="s">
        <v>406</v>
      </c>
      <c r="S28" s="367"/>
      <c r="T28" s="367"/>
      <c r="U28" s="367" t="s">
        <v>10820</v>
      </c>
      <c r="V28" s="367"/>
      <c r="W28" s="374"/>
      <c r="X28" s="374"/>
      <c r="Y28" s="374"/>
      <c r="Z28" s="374"/>
    </row>
    <row r="29" spans="1:26" s="383" customFormat="1" ht="17.100000000000001" customHeight="1">
      <c r="A29" s="372">
        <v>3</v>
      </c>
      <c r="B29" s="372" t="s">
        <v>77</v>
      </c>
      <c r="C29" s="372" t="s">
        <v>10406</v>
      </c>
      <c r="D29" s="367" t="s">
        <v>10821</v>
      </c>
      <c r="E29" s="372" t="s">
        <v>145</v>
      </c>
      <c r="F29" s="372" t="s">
        <v>140</v>
      </c>
      <c r="G29" s="372">
        <v>2009</v>
      </c>
      <c r="H29" s="373" t="s">
        <v>10408</v>
      </c>
      <c r="I29" s="373" t="s">
        <v>10421</v>
      </c>
      <c r="J29" s="373" t="s">
        <v>10822</v>
      </c>
      <c r="K29" s="365" t="s">
        <v>94</v>
      </c>
      <c r="L29" s="377">
        <f>561.6+68.5</f>
        <v>630.1</v>
      </c>
      <c r="M29" s="377">
        <v>7290</v>
      </c>
      <c r="N29" s="375">
        <v>181517</v>
      </c>
      <c r="O29" s="375">
        <v>819396</v>
      </c>
      <c r="P29" s="375">
        <f t="shared" si="11"/>
        <v>1000913</v>
      </c>
      <c r="Q29" s="371" t="s">
        <v>10823</v>
      </c>
      <c r="R29" s="373" t="s">
        <v>406</v>
      </c>
      <c r="S29" s="367"/>
      <c r="T29" s="367"/>
      <c r="U29" s="367" t="s">
        <v>10824</v>
      </c>
      <c r="V29" s="379"/>
      <c r="W29" s="374"/>
      <c r="X29" s="374"/>
      <c r="Y29" s="374"/>
      <c r="Z29" s="374"/>
    </row>
    <row r="30" spans="1:26" s="383" customFormat="1" ht="17.100000000000001" customHeight="1">
      <c r="A30" s="367">
        <v>4</v>
      </c>
      <c r="B30" s="372" t="s">
        <v>77</v>
      </c>
      <c r="C30" s="372" t="s">
        <v>10406</v>
      </c>
      <c r="D30" s="367" t="s">
        <v>10825</v>
      </c>
      <c r="E30" s="372" t="s">
        <v>145</v>
      </c>
      <c r="F30" s="372" t="s">
        <v>140</v>
      </c>
      <c r="G30" s="372">
        <v>2017</v>
      </c>
      <c r="H30" s="373" t="s">
        <v>10408</v>
      </c>
      <c r="I30" s="373" t="s">
        <v>10826</v>
      </c>
      <c r="J30" s="373" t="s">
        <v>10827</v>
      </c>
      <c r="K30" s="365" t="s">
        <v>94</v>
      </c>
      <c r="L30" s="377">
        <v>1124</v>
      </c>
      <c r="M30" s="377">
        <v>12338</v>
      </c>
      <c r="N30" s="375">
        <v>789841</v>
      </c>
      <c r="O30" s="375">
        <v>1707579</v>
      </c>
      <c r="P30" s="375">
        <f t="shared" si="11"/>
        <v>2497420</v>
      </c>
      <c r="Q30" s="371" t="s">
        <v>10823</v>
      </c>
      <c r="R30" s="373" t="s">
        <v>406</v>
      </c>
      <c r="S30" s="367"/>
      <c r="T30" s="367"/>
      <c r="U30" s="367" t="s">
        <v>10824</v>
      </c>
      <c r="V30" s="379"/>
      <c r="W30" s="374"/>
      <c r="X30" s="374"/>
      <c r="Y30" s="374"/>
      <c r="Z30" s="374"/>
    </row>
    <row r="31" spans="1:26" s="374" customFormat="1" ht="17.100000000000001" customHeight="1">
      <c r="A31" s="372">
        <v>5</v>
      </c>
      <c r="B31" s="372" t="s">
        <v>77</v>
      </c>
      <c r="C31" s="372" t="s">
        <v>10429</v>
      </c>
      <c r="D31" s="367" t="s">
        <v>10828</v>
      </c>
      <c r="E31" s="372" t="s">
        <v>145</v>
      </c>
      <c r="F31" s="372" t="s">
        <v>140</v>
      </c>
      <c r="G31" s="372">
        <v>2020</v>
      </c>
      <c r="H31" s="373" t="s">
        <v>10431</v>
      </c>
      <c r="I31" s="373" t="s">
        <v>10829</v>
      </c>
      <c r="J31" s="373" t="s">
        <v>10830</v>
      </c>
      <c r="K31" s="365" t="s">
        <v>94</v>
      </c>
      <c r="L31" s="377">
        <v>2765</v>
      </c>
      <c r="M31" s="377">
        <v>14670</v>
      </c>
      <c r="N31" s="375">
        <v>3095879</v>
      </c>
      <c r="O31" s="375">
        <v>1326619</v>
      </c>
      <c r="P31" s="375">
        <f t="shared" si="11"/>
        <v>4422498</v>
      </c>
      <c r="Q31" s="371" t="s">
        <v>10831</v>
      </c>
      <c r="R31" s="373" t="s">
        <v>10832</v>
      </c>
      <c r="S31" s="367"/>
      <c r="T31" s="367"/>
      <c r="U31" s="373" t="s">
        <v>10833</v>
      </c>
      <c r="V31" s="367"/>
    </row>
    <row r="32" spans="1:26" s="374" customFormat="1" ht="17.100000000000001" customHeight="1">
      <c r="A32" s="367">
        <v>6</v>
      </c>
      <c r="B32" s="372" t="s">
        <v>77</v>
      </c>
      <c r="C32" s="372" t="s">
        <v>10472</v>
      </c>
      <c r="D32" s="367" t="s">
        <v>10834</v>
      </c>
      <c r="E32" s="372" t="s">
        <v>145</v>
      </c>
      <c r="F32" s="372" t="s">
        <v>140</v>
      </c>
      <c r="G32" s="372">
        <v>2001</v>
      </c>
      <c r="H32" s="373" t="s">
        <v>10474</v>
      </c>
      <c r="I32" s="373" t="s">
        <v>10475</v>
      </c>
      <c r="J32" s="373" t="s">
        <v>10835</v>
      </c>
      <c r="K32" s="365" t="s">
        <v>94</v>
      </c>
      <c r="L32" s="377">
        <v>855</v>
      </c>
      <c r="M32" s="377">
        <v>10415</v>
      </c>
      <c r="N32" s="375">
        <v>298098</v>
      </c>
      <c r="O32" s="375">
        <v>244053</v>
      </c>
      <c r="P32" s="375">
        <f t="shared" si="11"/>
        <v>542151</v>
      </c>
      <c r="Q32" s="371" t="s">
        <v>10836</v>
      </c>
      <c r="R32" s="373" t="s">
        <v>10832</v>
      </c>
      <c r="S32" s="265"/>
      <c r="T32" s="367"/>
      <c r="U32" s="367"/>
      <c r="V32" s="367" t="s">
        <v>10837</v>
      </c>
    </row>
    <row r="33" spans="1:26" s="374" customFormat="1" ht="17.100000000000001" customHeight="1">
      <c r="A33" s="372">
        <v>7</v>
      </c>
      <c r="B33" s="372" t="s">
        <v>77</v>
      </c>
      <c r="C33" s="372" t="s">
        <v>10472</v>
      </c>
      <c r="D33" s="367" t="s">
        <v>10838</v>
      </c>
      <c r="E33" s="372" t="s">
        <v>145</v>
      </c>
      <c r="F33" s="372" t="s">
        <v>140</v>
      </c>
      <c r="G33" s="372">
        <v>2000</v>
      </c>
      <c r="H33" s="373" t="s">
        <v>10474</v>
      </c>
      <c r="I33" s="373" t="s">
        <v>10484</v>
      </c>
      <c r="J33" s="373" t="s">
        <v>10839</v>
      </c>
      <c r="K33" s="365" t="s">
        <v>94</v>
      </c>
      <c r="L33" s="377">
        <v>799</v>
      </c>
      <c r="M33" s="377">
        <v>20096</v>
      </c>
      <c r="N33" s="375">
        <v>100238</v>
      </c>
      <c r="O33" s="375">
        <v>196574</v>
      </c>
      <c r="P33" s="375">
        <f t="shared" si="11"/>
        <v>296812</v>
      </c>
      <c r="Q33" s="371" t="s">
        <v>10840</v>
      </c>
      <c r="R33" s="373" t="s">
        <v>406</v>
      </c>
      <c r="S33" s="367"/>
      <c r="T33" s="367" t="s">
        <v>10841</v>
      </c>
      <c r="U33" s="367"/>
      <c r="V33" s="367"/>
    </row>
    <row r="34" spans="1:26" s="383" customFormat="1" ht="17.100000000000001" customHeight="1">
      <c r="A34" s="367">
        <v>8</v>
      </c>
      <c r="B34" s="372" t="s">
        <v>77</v>
      </c>
      <c r="C34" s="372" t="s">
        <v>10522</v>
      </c>
      <c r="D34" s="367" t="s">
        <v>10842</v>
      </c>
      <c r="E34" s="372" t="s">
        <v>145</v>
      </c>
      <c r="F34" s="372" t="s">
        <v>140</v>
      </c>
      <c r="G34" s="372">
        <v>2010</v>
      </c>
      <c r="H34" s="373" t="s">
        <v>10524</v>
      </c>
      <c r="I34" s="373" t="s">
        <v>10843</v>
      </c>
      <c r="J34" s="373" t="s">
        <v>10844</v>
      </c>
      <c r="K34" s="365" t="s">
        <v>94</v>
      </c>
      <c r="L34" s="377">
        <v>1101.54</v>
      </c>
      <c r="M34" s="377">
        <v>26819</v>
      </c>
      <c r="N34" s="375">
        <v>303227</v>
      </c>
      <c r="O34" s="375">
        <v>763129</v>
      </c>
      <c r="P34" s="375">
        <f t="shared" si="11"/>
        <v>1066356</v>
      </c>
      <c r="Q34" s="371" t="s">
        <v>10845</v>
      </c>
      <c r="R34" s="373" t="s">
        <v>406</v>
      </c>
      <c r="S34" s="378"/>
      <c r="T34" s="379"/>
      <c r="U34" s="367"/>
      <c r="V34" s="367" t="s">
        <v>10846</v>
      </c>
      <c r="W34" s="374"/>
      <c r="X34" s="374"/>
      <c r="Y34" s="374"/>
      <c r="Z34" s="374"/>
    </row>
    <row r="35" spans="1:26" s="374" customFormat="1" ht="17.100000000000001" customHeight="1">
      <c r="A35" s="372">
        <v>9</v>
      </c>
      <c r="B35" s="372" t="s">
        <v>77</v>
      </c>
      <c r="C35" s="372" t="s">
        <v>10566</v>
      </c>
      <c r="D35" s="367" t="s">
        <v>10847</v>
      </c>
      <c r="E35" s="372" t="s">
        <v>139</v>
      </c>
      <c r="F35" s="372" t="s">
        <v>140</v>
      </c>
      <c r="G35" s="372">
        <v>2023</v>
      </c>
      <c r="H35" s="373" t="s">
        <v>10568</v>
      </c>
      <c r="I35" s="373" t="s">
        <v>10578</v>
      </c>
      <c r="J35" s="373" t="s">
        <v>10848</v>
      </c>
      <c r="K35" s="365" t="s">
        <v>94</v>
      </c>
      <c r="L35" s="377">
        <v>1744</v>
      </c>
      <c r="M35" s="377">
        <v>11319</v>
      </c>
      <c r="N35" s="375">
        <v>167385</v>
      </c>
      <c r="O35" s="375">
        <v>489956</v>
      </c>
      <c r="P35" s="375">
        <f t="shared" si="11"/>
        <v>657341</v>
      </c>
      <c r="Q35" s="371" t="s">
        <v>10849</v>
      </c>
      <c r="R35" s="373" t="s">
        <v>406</v>
      </c>
      <c r="S35" s="367"/>
      <c r="T35" s="367"/>
      <c r="U35" s="371" t="s">
        <v>10849</v>
      </c>
      <c r="V35" s="367"/>
    </row>
    <row r="36" spans="1:26" s="385" customFormat="1" ht="17.100000000000001" customHeight="1">
      <c r="A36" s="367">
        <v>10</v>
      </c>
      <c r="B36" s="372" t="s">
        <v>77</v>
      </c>
      <c r="C36" s="366" t="s">
        <v>10850</v>
      </c>
      <c r="D36" s="366" t="s">
        <v>10851</v>
      </c>
      <c r="E36" s="372" t="s">
        <v>145</v>
      </c>
      <c r="F36" s="365" t="s">
        <v>140</v>
      </c>
      <c r="G36" s="365">
        <v>1999</v>
      </c>
      <c r="H36" s="365" t="s">
        <v>10852</v>
      </c>
      <c r="I36" s="365" t="s">
        <v>10853</v>
      </c>
      <c r="J36" s="381" t="s">
        <v>10854</v>
      </c>
      <c r="K36" s="365" t="s">
        <v>186</v>
      </c>
      <c r="L36" s="377">
        <v>0</v>
      </c>
      <c r="M36" s="377">
        <v>2175</v>
      </c>
      <c r="N36" s="375">
        <v>0</v>
      </c>
      <c r="O36" s="375"/>
      <c r="P36" s="375">
        <f t="shared" si="11"/>
        <v>0</v>
      </c>
      <c r="Q36" s="369" t="s">
        <v>10855</v>
      </c>
      <c r="R36" s="373" t="s">
        <v>406</v>
      </c>
      <c r="S36" s="378"/>
      <c r="T36" s="384"/>
      <c r="U36" s="370" t="s">
        <v>10856</v>
      </c>
      <c r="V36" s="378"/>
      <c r="W36" s="374"/>
      <c r="X36" s="374"/>
      <c r="Y36" s="374"/>
      <c r="Z36" s="374"/>
    </row>
    <row r="37" spans="1:26" s="385" customFormat="1" ht="17.100000000000001" customHeight="1">
      <c r="A37" s="372">
        <v>11</v>
      </c>
      <c r="B37" s="372" t="s">
        <v>77</v>
      </c>
      <c r="C37" s="366" t="s">
        <v>10850</v>
      </c>
      <c r="D37" s="367" t="s">
        <v>10857</v>
      </c>
      <c r="E37" s="372" t="s">
        <v>145</v>
      </c>
      <c r="F37" s="365" t="s">
        <v>140</v>
      </c>
      <c r="G37" s="372">
        <v>1991</v>
      </c>
      <c r="H37" s="373" t="s">
        <v>10858</v>
      </c>
      <c r="I37" s="373" t="s">
        <v>10859</v>
      </c>
      <c r="J37" s="373" t="s">
        <v>10860</v>
      </c>
      <c r="K37" s="365" t="s">
        <v>94</v>
      </c>
      <c r="L37" s="377">
        <v>0</v>
      </c>
      <c r="M37" s="377">
        <v>6809</v>
      </c>
      <c r="N37" s="375">
        <v>0</v>
      </c>
      <c r="O37" s="375"/>
      <c r="P37" s="375">
        <f t="shared" si="11"/>
        <v>0</v>
      </c>
      <c r="Q37" s="369" t="s">
        <v>10861</v>
      </c>
      <c r="R37" s="373" t="s">
        <v>406</v>
      </c>
      <c r="S37" s="378"/>
      <c r="T37" s="386"/>
      <c r="U37" s="370" t="s">
        <v>10862</v>
      </c>
      <c r="V37" s="379"/>
      <c r="W37" s="374"/>
      <c r="X37" s="374"/>
      <c r="Y37" s="374"/>
      <c r="Z37" s="374"/>
    </row>
    <row r="38" spans="1:26" s="385" customFormat="1" ht="17.100000000000001" customHeight="1">
      <c r="A38" s="367">
        <v>12</v>
      </c>
      <c r="B38" s="372" t="s">
        <v>77</v>
      </c>
      <c r="C38" s="366" t="s">
        <v>10850</v>
      </c>
      <c r="D38" s="367" t="s">
        <v>10863</v>
      </c>
      <c r="E38" s="372" t="s">
        <v>145</v>
      </c>
      <c r="F38" s="365" t="s">
        <v>140</v>
      </c>
      <c r="G38" s="372">
        <v>1991</v>
      </c>
      <c r="H38" s="373" t="s">
        <v>10858</v>
      </c>
      <c r="I38" s="373" t="s">
        <v>10864</v>
      </c>
      <c r="J38" s="373">
        <v>725</v>
      </c>
      <c r="K38" s="365" t="s">
        <v>186</v>
      </c>
      <c r="L38" s="377">
        <v>0</v>
      </c>
      <c r="M38" s="377">
        <v>2030</v>
      </c>
      <c r="N38" s="375">
        <v>0</v>
      </c>
      <c r="O38" s="375"/>
      <c r="P38" s="375">
        <f t="shared" si="11"/>
        <v>0</v>
      </c>
      <c r="Q38" s="369" t="s">
        <v>10865</v>
      </c>
      <c r="R38" s="373" t="s">
        <v>406</v>
      </c>
      <c r="S38" s="379"/>
      <c r="T38" s="370" t="s">
        <v>10866</v>
      </c>
      <c r="U38" s="384"/>
      <c r="V38" s="379"/>
      <c r="W38" s="374"/>
      <c r="X38" s="374"/>
      <c r="Y38" s="374"/>
      <c r="Z38" s="374"/>
    </row>
    <row r="39" spans="1:26" s="385" customFormat="1" ht="17.100000000000001" customHeight="1">
      <c r="A39" s="372">
        <v>13</v>
      </c>
      <c r="B39" s="372" t="s">
        <v>77</v>
      </c>
      <c r="C39" s="366" t="s">
        <v>10652</v>
      </c>
      <c r="D39" s="366" t="s">
        <v>10867</v>
      </c>
      <c r="E39" s="372" t="s">
        <v>139</v>
      </c>
      <c r="F39" s="372" t="s">
        <v>140</v>
      </c>
      <c r="G39" s="365">
        <v>2019</v>
      </c>
      <c r="H39" s="365" t="s">
        <v>10654</v>
      </c>
      <c r="I39" s="365" t="s">
        <v>10659</v>
      </c>
      <c r="J39" s="365" t="s">
        <v>10868</v>
      </c>
      <c r="K39" s="365" t="s">
        <v>343</v>
      </c>
      <c r="L39" s="382">
        <v>2325.75</v>
      </c>
      <c r="M39" s="382">
        <v>13804</v>
      </c>
      <c r="N39" s="376">
        <v>1286884</v>
      </c>
      <c r="O39" s="376">
        <v>1151654</v>
      </c>
      <c r="P39" s="375">
        <f t="shared" si="11"/>
        <v>2438538</v>
      </c>
      <c r="Q39" s="371" t="s">
        <v>10869</v>
      </c>
      <c r="R39" s="373" t="s">
        <v>10870</v>
      </c>
      <c r="S39" s="367"/>
      <c r="T39" s="367"/>
      <c r="U39" s="373" t="s">
        <v>10871</v>
      </c>
      <c r="V39" s="367"/>
      <c r="W39" s="374"/>
      <c r="X39" s="374"/>
      <c r="Y39" s="374"/>
      <c r="Z39" s="374"/>
    </row>
    <row r="40" spans="1:26" s="385" customFormat="1" ht="17.100000000000001" customHeight="1">
      <c r="A40" s="367">
        <v>14</v>
      </c>
      <c r="B40" s="372" t="s">
        <v>77</v>
      </c>
      <c r="C40" s="372" t="s">
        <v>10652</v>
      </c>
      <c r="D40" s="367" t="s">
        <v>10872</v>
      </c>
      <c r="E40" s="372" t="s">
        <v>145</v>
      </c>
      <c r="F40" s="372" t="s">
        <v>140</v>
      </c>
      <c r="G40" s="372">
        <v>1994</v>
      </c>
      <c r="H40" s="373" t="s">
        <v>10654</v>
      </c>
      <c r="I40" s="373" t="s">
        <v>10873</v>
      </c>
      <c r="J40" s="373" t="s">
        <v>10874</v>
      </c>
      <c r="K40" s="365" t="s">
        <v>94</v>
      </c>
      <c r="L40" s="377">
        <v>543.09199999999998</v>
      </c>
      <c r="M40" s="377">
        <v>7473</v>
      </c>
      <c r="N40" s="375">
        <v>75292</v>
      </c>
      <c r="O40" s="375">
        <v>1648520</v>
      </c>
      <c r="P40" s="375">
        <f t="shared" si="11"/>
        <v>1723812</v>
      </c>
      <c r="Q40" s="371" t="s">
        <v>10869</v>
      </c>
      <c r="R40" s="373" t="s">
        <v>10870</v>
      </c>
      <c r="S40" s="378"/>
      <c r="T40" s="379"/>
      <c r="U40" s="373" t="s">
        <v>10871</v>
      </c>
      <c r="V40" s="379"/>
      <c r="W40" s="374"/>
      <c r="X40" s="374"/>
      <c r="Y40" s="374"/>
      <c r="Z40" s="374"/>
    </row>
    <row r="41" spans="1:26" s="383" customFormat="1" ht="17.100000000000001" customHeight="1">
      <c r="A41" s="372">
        <v>15</v>
      </c>
      <c r="B41" s="372" t="s">
        <v>77</v>
      </c>
      <c r="C41" s="372" t="s">
        <v>10724</v>
      </c>
      <c r="D41" s="367" t="s">
        <v>10875</v>
      </c>
      <c r="E41" s="372" t="s">
        <v>139</v>
      </c>
      <c r="F41" s="372" t="s">
        <v>140</v>
      </c>
      <c r="G41" s="372">
        <v>1990</v>
      </c>
      <c r="H41" s="373" t="s">
        <v>10726</v>
      </c>
      <c r="I41" s="373" t="s">
        <v>10731</v>
      </c>
      <c r="J41" s="380" t="s">
        <v>10876</v>
      </c>
      <c r="K41" s="365" t="s">
        <v>94</v>
      </c>
      <c r="L41" s="377">
        <v>3007</v>
      </c>
      <c r="M41" s="377">
        <v>10762</v>
      </c>
      <c r="N41" s="375">
        <v>962297</v>
      </c>
      <c r="O41" s="375">
        <v>123848</v>
      </c>
      <c r="P41" s="375">
        <f t="shared" si="11"/>
        <v>1086145</v>
      </c>
      <c r="Q41" s="371" t="s">
        <v>10877</v>
      </c>
      <c r="R41" s="368" t="s">
        <v>10878</v>
      </c>
      <c r="S41" s="367"/>
      <c r="T41" s="367"/>
      <c r="U41" s="370"/>
      <c r="V41" s="370" t="s">
        <v>10879</v>
      </c>
      <c r="W41" s="374"/>
      <c r="X41" s="374"/>
      <c r="Y41" s="374"/>
      <c r="Z41" s="374"/>
    </row>
    <row r="42" spans="1:26" s="383" customFormat="1" ht="17.100000000000001" customHeight="1">
      <c r="A42" s="367">
        <v>16</v>
      </c>
      <c r="B42" s="372" t="s">
        <v>77</v>
      </c>
      <c r="C42" s="372" t="s">
        <v>10761</v>
      </c>
      <c r="D42" s="367" t="s">
        <v>10880</v>
      </c>
      <c r="E42" s="372" t="s">
        <v>145</v>
      </c>
      <c r="F42" s="372" t="s">
        <v>140</v>
      </c>
      <c r="G42" s="372">
        <v>1994</v>
      </c>
      <c r="H42" s="373" t="s">
        <v>10763</v>
      </c>
      <c r="I42" s="373" t="s">
        <v>10780</v>
      </c>
      <c r="J42" s="380" t="s">
        <v>10881</v>
      </c>
      <c r="K42" s="365" t="s">
        <v>94</v>
      </c>
      <c r="L42" s="382">
        <v>1230.02</v>
      </c>
      <c r="M42" s="382">
        <v>5071</v>
      </c>
      <c r="N42" s="376">
        <v>349427</v>
      </c>
      <c r="O42" s="376">
        <v>628347</v>
      </c>
      <c r="P42" s="375">
        <f t="shared" si="11"/>
        <v>977774</v>
      </c>
      <c r="Q42" s="371" t="s">
        <v>10882</v>
      </c>
      <c r="R42" s="373" t="s">
        <v>406</v>
      </c>
      <c r="S42" s="367"/>
      <c r="T42" s="367"/>
      <c r="U42" s="367" t="s">
        <v>10883</v>
      </c>
      <c r="V42" s="367"/>
      <c r="W42" s="374"/>
      <c r="X42" s="374"/>
      <c r="Y42" s="374"/>
      <c r="Z42" s="374"/>
    </row>
    <row r="43" spans="1:26" s="383" customFormat="1" ht="17.100000000000001" customHeight="1">
      <c r="A43" s="372">
        <v>17</v>
      </c>
      <c r="B43" s="372" t="s">
        <v>77</v>
      </c>
      <c r="C43" s="372" t="s">
        <v>10761</v>
      </c>
      <c r="D43" s="367" t="s">
        <v>10884</v>
      </c>
      <c r="E43" s="372" t="s">
        <v>145</v>
      </c>
      <c r="F43" s="372" t="s">
        <v>140</v>
      </c>
      <c r="G43" s="372">
        <v>1995</v>
      </c>
      <c r="H43" s="373" t="s">
        <v>10763</v>
      </c>
      <c r="I43" s="373" t="s">
        <v>1294</v>
      </c>
      <c r="J43" s="373" t="s">
        <v>10885</v>
      </c>
      <c r="K43" s="365" t="s">
        <v>94</v>
      </c>
      <c r="L43" s="382">
        <v>732.49</v>
      </c>
      <c r="M43" s="382">
        <v>7187</v>
      </c>
      <c r="N43" s="376">
        <v>83606</v>
      </c>
      <c r="O43" s="376">
        <v>61089</v>
      </c>
      <c r="P43" s="375">
        <f>N43+O43</f>
        <v>144695</v>
      </c>
      <c r="Q43" s="371" t="s">
        <v>10882</v>
      </c>
      <c r="R43" s="373" t="s">
        <v>406</v>
      </c>
      <c r="S43" s="367"/>
      <c r="T43" s="367"/>
      <c r="U43" s="367" t="s">
        <v>10886</v>
      </c>
      <c r="V43" s="367"/>
      <c r="W43" s="374"/>
      <c r="X43" s="374"/>
      <c r="Y43" s="374"/>
      <c r="Z43" s="374"/>
    </row>
    <row r="44" spans="1:26">
      <c r="A44" s="96" t="s">
        <v>9489</v>
      </c>
      <c r="B44" s="97"/>
      <c r="C44" s="97"/>
      <c r="D44" s="97"/>
      <c r="E44" s="97"/>
      <c r="F44" s="97"/>
      <c r="G44" s="97"/>
      <c r="H44" s="101">
        <f>COUNTA(H27:H43)</f>
        <v>17</v>
      </c>
      <c r="I44" s="97"/>
      <c r="J44" s="97"/>
      <c r="K44" s="98"/>
      <c r="L44" s="310">
        <f>SUM(L27:L43)</f>
        <v>19143.032000000003</v>
      </c>
      <c r="M44" s="310">
        <f>SUM(M27:M43)</f>
        <v>179328</v>
      </c>
      <c r="N44" s="91">
        <f>SUM(N27:N43)</f>
        <v>8998455</v>
      </c>
      <c r="O44" s="91">
        <f t="shared" ref="O44:P44" si="12">SUM(O27:O43)</f>
        <v>11926199</v>
      </c>
      <c r="P44" s="91">
        <f t="shared" si="12"/>
        <v>20924654</v>
      </c>
      <c r="Q44" s="237"/>
      <c r="R44" s="97"/>
      <c r="S44" s="100">
        <f>COUNTA(S27:S43)</f>
        <v>0</v>
      </c>
      <c r="T44" s="100">
        <f t="shared" ref="T44:V44" si="13">COUNTA(T27:T43)</f>
        <v>2</v>
      </c>
      <c r="U44" s="100">
        <f t="shared" si="13"/>
        <v>12</v>
      </c>
      <c r="V44" s="100">
        <f t="shared" si="13"/>
        <v>3</v>
      </c>
    </row>
    <row r="45" spans="1:26" s="128" customFormat="1" ht="17.100000000000001" customHeight="1">
      <c r="A45" s="44">
        <v>1</v>
      </c>
      <c r="B45" s="44" t="s">
        <v>124</v>
      </c>
      <c r="C45" s="44" t="s">
        <v>8751</v>
      </c>
      <c r="D45" s="58" t="s">
        <v>8752</v>
      </c>
      <c r="E45" s="44" t="s">
        <v>69</v>
      </c>
      <c r="F45" s="44" t="s">
        <v>48</v>
      </c>
      <c r="G45" s="44">
        <v>1994</v>
      </c>
      <c r="H45" s="51" t="s">
        <v>8131</v>
      </c>
      <c r="I45" s="51" t="s">
        <v>8133</v>
      </c>
      <c r="J45" s="51" t="s">
        <v>8753</v>
      </c>
      <c r="K45" s="52" t="s">
        <v>244</v>
      </c>
      <c r="L45" s="305">
        <v>252.79</v>
      </c>
      <c r="M45" s="305">
        <v>9442</v>
      </c>
      <c r="N45" s="159">
        <v>20090</v>
      </c>
      <c r="O45" s="159">
        <v>32574</v>
      </c>
      <c r="P45" s="159">
        <f>N45+O45</f>
        <v>52664</v>
      </c>
      <c r="Q45" s="131" t="s">
        <v>8754</v>
      </c>
      <c r="R45" s="51" t="s">
        <v>8755</v>
      </c>
      <c r="S45" s="44"/>
      <c r="T45" s="44"/>
      <c r="U45" s="44" t="s">
        <v>8756</v>
      </c>
      <c r="V45" s="44"/>
    </row>
    <row r="46" spans="1:26" s="128" customFormat="1" ht="17.100000000000001" customHeight="1">
      <c r="A46" s="44">
        <v>2</v>
      </c>
      <c r="B46" s="44" t="s">
        <v>124</v>
      </c>
      <c r="C46" s="44" t="s">
        <v>8757</v>
      </c>
      <c r="D46" s="171" t="s">
        <v>8758</v>
      </c>
      <c r="E46" s="44" t="s">
        <v>69</v>
      </c>
      <c r="F46" s="44" t="s">
        <v>48</v>
      </c>
      <c r="G46" s="138">
        <v>2003</v>
      </c>
      <c r="H46" s="138" t="s">
        <v>8759</v>
      </c>
      <c r="I46" s="138" t="s">
        <v>8760</v>
      </c>
      <c r="J46" s="138" t="s">
        <v>8761</v>
      </c>
      <c r="K46" s="52" t="s">
        <v>244</v>
      </c>
      <c r="L46" s="305">
        <v>454</v>
      </c>
      <c r="M46" s="295">
        <v>15396</v>
      </c>
      <c r="N46" s="288">
        <v>144034</v>
      </c>
      <c r="O46" s="288">
        <v>26173</v>
      </c>
      <c r="P46" s="160">
        <f>SUM(N46:O46)</f>
        <v>170207</v>
      </c>
      <c r="Q46" s="358" t="s">
        <v>8762</v>
      </c>
      <c r="R46" s="51" t="s">
        <v>391</v>
      </c>
      <c r="S46" s="138"/>
      <c r="T46" s="138"/>
      <c r="U46" s="51" t="s">
        <v>8756</v>
      </c>
      <c r="V46" s="192"/>
    </row>
    <row r="47" spans="1:26" s="128" customFormat="1" ht="17.100000000000001" customHeight="1">
      <c r="A47" s="44">
        <v>3</v>
      </c>
      <c r="B47" s="44" t="s">
        <v>124</v>
      </c>
      <c r="C47" s="44" t="s">
        <v>8757</v>
      </c>
      <c r="D47" s="81" t="s">
        <v>8763</v>
      </c>
      <c r="E47" s="44" t="s">
        <v>69</v>
      </c>
      <c r="F47" s="44" t="s">
        <v>48</v>
      </c>
      <c r="G47" s="72">
        <v>2007</v>
      </c>
      <c r="H47" s="110" t="s">
        <v>8155</v>
      </c>
      <c r="I47" s="72" t="s">
        <v>8764</v>
      </c>
      <c r="J47" s="110" t="s">
        <v>8765</v>
      </c>
      <c r="K47" s="52" t="s">
        <v>244</v>
      </c>
      <c r="L47" s="305">
        <v>779.42</v>
      </c>
      <c r="M47" s="294">
        <v>11540</v>
      </c>
      <c r="N47" s="160">
        <v>98640</v>
      </c>
      <c r="O47" s="160">
        <v>183449</v>
      </c>
      <c r="P47" s="160">
        <f>SUM(N47:O47)</f>
        <v>282089</v>
      </c>
      <c r="Q47" s="359" t="s">
        <v>8766</v>
      </c>
      <c r="R47" s="51" t="s">
        <v>8767</v>
      </c>
      <c r="S47" s="138"/>
      <c r="T47" s="72"/>
      <c r="U47" s="138" t="s">
        <v>8756</v>
      </c>
      <c r="V47" s="72"/>
    </row>
    <row r="48" spans="1:26" s="128" customFormat="1" ht="17.100000000000001" customHeight="1">
      <c r="A48" s="44">
        <v>4</v>
      </c>
      <c r="B48" s="44" t="s">
        <v>124</v>
      </c>
      <c r="C48" s="44" t="s">
        <v>8757</v>
      </c>
      <c r="D48" s="306" t="s">
        <v>8768</v>
      </c>
      <c r="E48" s="44" t="s">
        <v>69</v>
      </c>
      <c r="F48" s="44" t="s">
        <v>48</v>
      </c>
      <c r="G48" s="44">
        <v>1999</v>
      </c>
      <c r="H48" s="51" t="s">
        <v>8759</v>
      </c>
      <c r="I48" s="51" t="s">
        <v>8769</v>
      </c>
      <c r="J48" s="51" t="s">
        <v>8770</v>
      </c>
      <c r="K48" s="52" t="s">
        <v>1222</v>
      </c>
      <c r="L48" s="305">
        <v>558</v>
      </c>
      <c r="M48" s="305">
        <v>5742</v>
      </c>
      <c r="N48" s="127">
        <v>20836</v>
      </c>
      <c r="O48" s="159">
        <v>183150</v>
      </c>
      <c r="P48" s="159">
        <f t="shared" ref="P48" si="14">SUM(N48:O48)</f>
        <v>203986</v>
      </c>
      <c r="Q48" s="153" t="s">
        <v>8771</v>
      </c>
      <c r="R48" s="51" t="s">
        <v>391</v>
      </c>
      <c r="S48" s="44"/>
      <c r="T48" s="44"/>
      <c r="U48" s="44" t="s">
        <v>8756</v>
      </c>
      <c r="V48" s="44"/>
    </row>
    <row r="49" spans="1:22" s="128" customFormat="1" ht="17.100000000000001" customHeight="1">
      <c r="A49" s="44">
        <v>5</v>
      </c>
      <c r="B49" s="44" t="s">
        <v>124</v>
      </c>
      <c r="C49" s="44" t="s">
        <v>8772</v>
      </c>
      <c r="D49" s="306" t="s">
        <v>8773</v>
      </c>
      <c r="E49" s="44" t="s">
        <v>69</v>
      </c>
      <c r="F49" s="44" t="s">
        <v>48</v>
      </c>
      <c r="G49" s="44">
        <v>1996</v>
      </c>
      <c r="H49" s="51" t="s">
        <v>8202</v>
      </c>
      <c r="I49" s="51" t="s">
        <v>8774</v>
      </c>
      <c r="J49" s="51" t="s">
        <v>8775</v>
      </c>
      <c r="K49" s="52" t="s">
        <v>244</v>
      </c>
      <c r="L49" s="305">
        <v>372.38</v>
      </c>
      <c r="M49" s="305">
        <v>10841</v>
      </c>
      <c r="N49" s="165">
        <v>351110</v>
      </c>
      <c r="O49" s="307">
        <v>277357</v>
      </c>
      <c r="P49" s="159">
        <f t="shared" ref="P49" si="15">N49+O49</f>
        <v>628467</v>
      </c>
      <c r="Q49" s="153" t="s">
        <v>8771</v>
      </c>
      <c r="R49" s="51" t="s">
        <v>8776</v>
      </c>
      <c r="S49" s="114"/>
      <c r="T49" s="114" t="s">
        <v>8756</v>
      </c>
      <c r="U49" s="114"/>
      <c r="V49" s="44"/>
    </row>
    <row r="50" spans="1:22" s="128" customFormat="1" ht="17.100000000000001" customHeight="1">
      <c r="A50" s="44">
        <v>6</v>
      </c>
      <c r="B50" s="44" t="s">
        <v>124</v>
      </c>
      <c r="C50" s="44" t="s">
        <v>8772</v>
      </c>
      <c r="D50" s="171" t="s">
        <v>8777</v>
      </c>
      <c r="E50" s="44" t="s">
        <v>69</v>
      </c>
      <c r="F50" s="44" t="s">
        <v>48</v>
      </c>
      <c r="G50" s="138">
        <v>1999</v>
      </c>
      <c r="H50" s="138" t="s">
        <v>8203</v>
      </c>
      <c r="I50" s="138" t="s">
        <v>8224</v>
      </c>
      <c r="J50" s="138" t="s">
        <v>8778</v>
      </c>
      <c r="K50" s="52" t="s">
        <v>244</v>
      </c>
      <c r="L50" s="305">
        <v>791.78</v>
      </c>
      <c r="M50" s="295">
        <v>8795</v>
      </c>
      <c r="N50" s="288">
        <v>646010</v>
      </c>
      <c r="O50" s="288">
        <v>293098</v>
      </c>
      <c r="P50" s="181">
        <f>N50+O50</f>
        <v>939108</v>
      </c>
      <c r="Q50" s="153" t="s">
        <v>8779</v>
      </c>
      <c r="R50" s="72" t="s">
        <v>391</v>
      </c>
      <c r="S50" s="171"/>
      <c r="T50" s="114" t="s">
        <v>8756</v>
      </c>
      <c r="U50" s="114"/>
      <c r="V50" s="138"/>
    </row>
    <row r="51" spans="1:22" s="128" customFormat="1" ht="17.100000000000001" customHeight="1">
      <c r="A51" s="44">
        <v>7</v>
      </c>
      <c r="B51" s="44" t="s">
        <v>124</v>
      </c>
      <c r="C51" s="44" t="s">
        <v>8772</v>
      </c>
      <c r="D51" s="171" t="s">
        <v>8780</v>
      </c>
      <c r="E51" s="44" t="s">
        <v>69</v>
      </c>
      <c r="F51" s="44" t="s">
        <v>48</v>
      </c>
      <c r="G51" s="138">
        <v>2007</v>
      </c>
      <c r="H51" s="138" t="s">
        <v>8781</v>
      </c>
      <c r="I51" s="138" t="s">
        <v>8782</v>
      </c>
      <c r="J51" s="138" t="s">
        <v>8783</v>
      </c>
      <c r="K51" s="52" t="s">
        <v>244</v>
      </c>
      <c r="L51" s="305">
        <v>273.83999999999997</v>
      </c>
      <c r="M51" s="295">
        <v>2909</v>
      </c>
      <c r="N51" s="288">
        <v>97180</v>
      </c>
      <c r="O51" s="288">
        <v>21555</v>
      </c>
      <c r="P51" s="181">
        <v>118735</v>
      </c>
      <c r="Q51" s="153" t="s">
        <v>8784</v>
      </c>
      <c r="R51" s="72" t="s">
        <v>391</v>
      </c>
      <c r="S51" s="171" t="s">
        <v>8756</v>
      </c>
      <c r="T51" s="171"/>
      <c r="U51" s="114"/>
      <c r="V51" s="138"/>
    </row>
    <row r="52" spans="1:22" s="128" customFormat="1" ht="17.100000000000001" customHeight="1">
      <c r="A52" s="44">
        <v>8</v>
      </c>
      <c r="B52" s="44" t="s">
        <v>124</v>
      </c>
      <c r="C52" s="44" t="s">
        <v>8252</v>
      </c>
      <c r="D52" s="114" t="s">
        <v>8785</v>
      </c>
      <c r="E52" s="44" t="s">
        <v>68</v>
      </c>
      <c r="F52" s="44" t="s">
        <v>48</v>
      </c>
      <c r="G52" s="51">
        <v>2008</v>
      </c>
      <c r="H52" s="51" t="s">
        <v>8255</v>
      </c>
      <c r="I52" s="51" t="s">
        <v>8257</v>
      </c>
      <c r="J52" s="296" t="s">
        <v>8786</v>
      </c>
      <c r="K52" s="52" t="s">
        <v>244</v>
      </c>
      <c r="L52" s="305">
        <v>986.37</v>
      </c>
      <c r="M52" s="297">
        <v>58061.79</v>
      </c>
      <c r="N52" s="181">
        <v>888504</v>
      </c>
      <c r="O52" s="181">
        <v>161808</v>
      </c>
      <c r="P52" s="181">
        <f>SUM(N52:O52)</f>
        <v>1050312</v>
      </c>
      <c r="Q52" s="175" t="s">
        <v>8779</v>
      </c>
      <c r="R52" s="51" t="s">
        <v>391</v>
      </c>
      <c r="S52" s="114"/>
      <c r="T52" s="114"/>
      <c r="U52" s="114" t="s">
        <v>8756</v>
      </c>
      <c r="V52" s="352"/>
    </row>
    <row r="53" spans="1:22" s="128" customFormat="1" ht="17.100000000000001" customHeight="1">
      <c r="A53" s="44">
        <v>9</v>
      </c>
      <c r="B53" s="44" t="s">
        <v>124</v>
      </c>
      <c r="C53" s="44" t="s">
        <v>8787</v>
      </c>
      <c r="D53" s="114" t="s">
        <v>8788</v>
      </c>
      <c r="E53" s="44" t="s">
        <v>69</v>
      </c>
      <c r="F53" s="44" t="s">
        <v>48</v>
      </c>
      <c r="G53" s="51">
        <v>1998</v>
      </c>
      <c r="H53" s="51" t="s">
        <v>8292</v>
      </c>
      <c r="I53" s="51" t="s">
        <v>8789</v>
      </c>
      <c r="J53" s="296" t="s">
        <v>8790</v>
      </c>
      <c r="K53" s="52" t="s">
        <v>244</v>
      </c>
      <c r="L53" s="305">
        <v>296.64</v>
      </c>
      <c r="M53" s="297">
        <v>10179</v>
      </c>
      <c r="N53" s="181">
        <v>49032</v>
      </c>
      <c r="O53" s="181">
        <v>66497</v>
      </c>
      <c r="P53" s="181">
        <v>115529</v>
      </c>
      <c r="Q53" s="175" t="s">
        <v>8791</v>
      </c>
      <c r="R53" s="51" t="s">
        <v>391</v>
      </c>
      <c r="S53" s="114"/>
      <c r="T53" s="114"/>
      <c r="U53" s="114" t="s">
        <v>8756</v>
      </c>
      <c r="V53" s="192"/>
    </row>
    <row r="54" spans="1:22" s="128" customFormat="1" ht="17.100000000000001" customHeight="1">
      <c r="A54" s="44">
        <v>10</v>
      </c>
      <c r="B54" s="44" t="s">
        <v>124</v>
      </c>
      <c r="C54" s="44" t="s">
        <v>8787</v>
      </c>
      <c r="D54" s="114" t="s">
        <v>8792</v>
      </c>
      <c r="E54" s="44" t="s">
        <v>69</v>
      </c>
      <c r="F54" s="44" t="s">
        <v>48</v>
      </c>
      <c r="G54" s="51">
        <v>2002</v>
      </c>
      <c r="H54" s="51" t="s">
        <v>8292</v>
      </c>
      <c r="I54" s="51" t="s">
        <v>8789</v>
      </c>
      <c r="J54" s="296" t="s">
        <v>8793</v>
      </c>
      <c r="K54" s="52" t="s">
        <v>244</v>
      </c>
      <c r="L54" s="305">
        <v>1014.44</v>
      </c>
      <c r="M54" s="297">
        <v>7271</v>
      </c>
      <c r="N54" s="181">
        <v>66196</v>
      </c>
      <c r="O54" s="181">
        <v>127819</v>
      </c>
      <c r="P54" s="181">
        <v>194015</v>
      </c>
      <c r="Q54" s="175" t="s">
        <v>8794</v>
      </c>
      <c r="R54" s="51" t="s">
        <v>391</v>
      </c>
      <c r="S54" s="114"/>
      <c r="T54" s="262"/>
      <c r="U54" s="114" t="s">
        <v>8756</v>
      </c>
      <c r="V54" s="192"/>
    </row>
    <row r="55" spans="1:22" s="128" customFormat="1" ht="17.100000000000001" customHeight="1">
      <c r="A55" s="44">
        <v>11</v>
      </c>
      <c r="B55" s="44" t="s">
        <v>124</v>
      </c>
      <c r="C55" s="44" t="s">
        <v>8787</v>
      </c>
      <c r="D55" s="114" t="s">
        <v>8795</v>
      </c>
      <c r="E55" s="44" t="s">
        <v>69</v>
      </c>
      <c r="F55" s="44" t="s">
        <v>48</v>
      </c>
      <c r="G55" s="51">
        <v>2007</v>
      </c>
      <c r="H55" s="51" t="s">
        <v>8292</v>
      </c>
      <c r="I55" s="51" t="s">
        <v>8796</v>
      </c>
      <c r="J55" s="296" t="s">
        <v>8797</v>
      </c>
      <c r="K55" s="296" t="s">
        <v>1222</v>
      </c>
      <c r="L55" s="305">
        <v>2082.88</v>
      </c>
      <c r="M55" s="297">
        <v>15427</v>
      </c>
      <c r="N55" s="181">
        <v>632102</v>
      </c>
      <c r="O55" s="181">
        <v>20262</v>
      </c>
      <c r="P55" s="181">
        <v>652364</v>
      </c>
      <c r="Q55" s="175" t="s">
        <v>8798</v>
      </c>
      <c r="R55" s="51" t="s">
        <v>391</v>
      </c>
      <c r="S55" s="114"/>
      <c r="T55" s="262"/>
      <c r="U55" s="114" t="s">
        <v>8756</v>
      </c>
      <c r="V55" s="192"/>
    </row>
    <row r="56" spans="1:22" s="128" customFormat="1" ht="17.100000000000001" customHeight="1">
      <c r="A56" s="44">
        <v>12</v>
      </c>
      <c r="B56" s="44" t="s">
        <v>124</v>
      </c>
      <c r="C56" s="44" t="s">
        <v>8787</v>
      </c>
      <c r="D56" s="114" t="s">
        <v>8799</v>
      </c>
      <c r="E56" s="44" t="s">
        <v>69</v>
      </c>
      <c r="F56" s="44" t="s">
        <v>48</v>
      </c>
      <c r="G56" s="51">
        <v>2016</v>
      </c>
      <c r="H56" s="51" t="s">
        <v>8292</v>
      </c>
      <c r="I56" s="51" t="s">
        <v>8800</v>
      </c>
      <c r="J56" s="296" t="s">
        <v>8801</v>
      </c>
      <c r="K56" s="296" t="s">
        <v>244</v>
      </c>
      <c r="L56" s="305">
        <v>885.14</v>
      </c>
      <c r="M56" s="297">
        <v>26707</v>
      </c>
      <c r="N56" s="181">
        <v>394248</v>
      </c>
      <c r="O56" s="181">
        <v>218411</v>
      </c>
      <c r="P56" s="181">
        <v>612659</v>
      </c>
      <c r="Q56" s="175" t="s">
        <v>8802</v>
      </c>
      <c r="R56" s="51" t="s">
        <v>8767</v>
      </c>
      <c r="S56" s="114" t="s">
        <v>8756</v>
      </c>
      <c r="T56" s="262"/>
      <c r="U56" s="262"/>
      <c r="V56" s="192"/>
    </row>
    <row r="57" spans="1:22" s="128" customFormat="1" ht="17.100000000000001" customHeight="1">
      <c r="A57" s="44">
        <v>13</v>
      </c>
      <c r="B57" s="44" t="s">
        <v>124</v>
      </c>
      <c r="C57" s="44" t="s">
        <v>8787</v>
      </c>
      <c r="D57" s="114" t="s">
        <v>8803</v>
      </c>
      <c r="E57" s="44" t="s">
        <v>69</v>
      </c>
      <c r="F57" s="44" t="s">
        <v>48</v>
      </c>
      <c r="G57" s="138">
        <v>2016</v>
      </c>
      <c r="H57" s="51" t="s">
        <v>8292</v>
      </c>
      <c r="I57" s="138" t="s">
        <v>8800</v>
      </c>
      <c r="J57" s="138" t="s">
        <v>8804</v>
      </c>
      <c r="K57" s="138" t="s">
        <v>244</v>
      </c>
      <c r="L57" s="305">
        <v>501.1</v>
      </c>
      <c r="M57" s="295">
        <v>21976</v>
      </c>
      <c r="N57" s="288">
        <v>187831</v>
      </c>
      <c r="O57" s="288">
        <v>31561</v>
      </c>
      <c r="P57" s="288">
        <v>219392</v>
      </c>
      <c r="Q57" s="153" t="s">
        <v>8771</v>
      </c>
      <c r="R57" s="51" t="s">
        <v>8767</v>
      </c>
      <c r="S57" s="114"/>
      <c r="T57" s="171"/>
      <c r="U57" s="114" t="s">
        <v>8756</v>
      </c>
      <c r="V57" s="138"/>
    </row>
    <row r="58" spans="1:22" s="128" customFormat="1" ht="17.100000000000001" customHeight="1">
      <c r="A58" s="44">
        <v>14</v>
      </c>
      <c r="B58" s="44" t="s">
        <v>124</v>
      </c>
      <c r="C58" s="44" t="s">
        <v>8787</v>
      </c>
      <c r="D58" s="114" t="s">
        <v>8805</v>
      </c>
      <c r="E58" s="44" t="s">
        <v>69</v>
      </c>
      <c r="F58" s="44" t="s">
        <v>48</v>
      </c>
      <c r="G58" s="138">
        <v>2018</v>
      </c>
      <c r="H58" s="51" t="s">
        <v>8292</v>
      </c>
      <c r="I58" s="138" t="s">
        <v>8806</v>
      </c>
      <c r="J58" s="138" t="s">
        <v>8807</v>
      </c>
      <c r="K58" s="138" t="s">
        <v>244</v>
      </c>
      <c r="L58" s="305">
        <v>1495.15</v>
      </c>
      <c r="M58" s="295">
        <v>23783</v>
      </c>
      <c r="N58" s="288">
        <v>759992</v>
      </c>
      <c r="O58" s="288">
        <v>320802</v>
      </c>
      <c r="P58" s="288">
        <v>1080794</v>
      </c>
      <c r="Q58" s="153" t="s">
        <v>8771</v>
      </c>
      <c r="R58" s="51" t="s">
        <v>8767</v>
      </c>
      <c r="S58" s="114"/>
      <c r="T58" s="114"/>
      <c r="U58" s="114" t="s">
        <v>8756</v>
      </c>
      <c r="V58" s="138"/>
    </row>
    <row r="59" spans="1:22" s="128" customFormat="1" ht="17.100000000000001" customHeight="1">
      <c r="A59" s="44">
        <v>15</v>
      </c>
      <c r="B59" s="44" t="s">
        <v>124</v>
      </c>
      <c r="C59" s="44" t="s">
        <v>8787</v>
      </c>
      <c r="D59" s="114" t="s">
        <v>8808</v>
      </c>
      <c r="E59" s="44" t="s">
        <v>69</v>
      </c>
      <c r="F59" s="44" t="s">
        <v>48</v>
      </c>
      <c r="G59" s="138">
        <v>2011</v>
      </c>
      <c r="H59" s="51" t="s">
        <v>8292</v>
      </c>
      <c r="I59" s="138" t="s">
        <v>8809</v>
      </c>
      <c r="J59" s="138" t="s">
        <v>8810</v>
      </c>
      <c r="K59" s="138" t="s">
        <v>1222</v>
      </c>
      <c r="L59" s="305"/>
      <c r="M59" s="295">
        <v>5394</v>
      </c>
      <c r="N59" s="288"/>
      <c r="O59" s="288">
        <v>22443</v>
      </c>
      <c r="P59" s="288">
        <v>22443</v>
      </c>
      <c r="Q59" s="153" t="s">
        <v>8771</v>
      </c>
      <c r="R59" s="114" t="s">
        <v>8767</v>
      </c>
      <c r="S59" s="114"/>
      <c r="T59" s="114"/>
      <c r="U59" s="114" t="s">
        <v>8756</v>
      </c>
      <c r="V59" s="138"/>
    </row>
    <row r="60" spans="1:22" s="128" customFormat="1" ht="17.100000000000001" customHeight="1">
      <c r="A60" s="44">
        <v>16</v>
      </c>
      <c r="B60" s="44" t="s">
        <v>124</v>
      </c>
      <c r="C60" s="44" t="s">
        <v>8787</v>
      </c>
      <c r="D60" s="114" t="s">
        <v>8811</v>
      </c>
      <c r="E60" s="44" t="s">
        <v>68</v>
      </c>
      <c r="F60" s="44" t="s">
        <v>329</v>
      </c>
      <c r="G60" s="138">
        <v>2022</v>
      </c>
      <c r="H60" s="51" t="s">
        <v>8292</v>
      </c>
      <c r="I60" s="138" t="s">
        <v>8806</v>
      </c>
      <c r="J60" s="138" t="s">
        <v>8812</v>
      </c>
      <c r="K60" s="138" t="s">
        <v>244</v>
      </c>
      <c r="L60" s="305">
        <v>1190</v>
      </c>
      <c r="M60" s="295">
        <v>9967</v>
      </c>
      <c r="N60" s="288">
        <v>682838</v>
      </c>
      <c r="O60" s="288">
        <v>483949</v>
      </c>
      <c r="P60" s="288">
        <f>SUM(N60:O60)</f>
        <v>1166787</v>
      </c>
      <c r="Q60" s="175" t="s">
        <v>8813</v>
      </c>
      <c r="R60" s="51" t="s">
        <v>391</v>
      </c>
      <c r="S60" s="114"/>
      <c r="T60" s="114"/>
      <c r="U60" s="81" t="s">
        <v>8756</v>
      </c>
      <c r="V60" s="138"/>
    </row>
    <row r="61" spans="1:22" s="128" customFormat="1" ht="17.100000000000001" customHeight="1">
      <c r="A61" s="44">
        <v>17</v>
      </c>
      <c r="B61" s="44" t="s">
        <v>124</v>
      </c>
      <c r="C61" s="44" t="s">
        <v>8787</v>
      </c>
      <c r="D61" s="58" t="s">
        <v>8814</v>
      </c>
      <c r="E61" s="44" t="s">
        <v>69</v>
      </c>
      <c r="F61" s="44" t="s">
        <v>48</v>
      </c>
      <c r="G61" s="44">
        <v>2023</v>
      </c>
      <c r="H61" s="51" t="s">
        <v>8292</v>
      </c>
      <c r="I61" s="51" t="s">
        <v>8806</v>
      </c>
      <c r="J61" s="51" t="s">
        <v>8815</v>
      </c>
      <c r="K61" s="52" t="s">
        <v>392</v>
      </c>
      <c r="L61" s="305">
        <v>1575.14</v>
      </c>
      <c r="M61" s="305">
        <v>6586</v>
      </c>
      <c r="N61" s="162">
        <v>227582</v>
      </c>
      <c r="O61" s="162">
        <v>61091</v>
      </c>
      <c r="P61" s="251">
        <f>SUM(N61:O61)</f>
        <v>288673</v>
      </c>
      <c r="Q61" s="131" t="s">
        <v>8816</v>
      </c>
      <c r="R61" s="51" t="s">
        <v>391</v>
      </c>
      <c r="S61" s="114"/>
      <c r="T61" s="114"/>
      <c r="U61" s="114" t="s">
        <v>8756</v>
      </c>
      <c r="V61" s="44"/>
    </row>
    <row r="62" spans="1:22" s="128" customFormat="1" ht="17.100000000000001" customHeight="1">
      <c r="A62" s="44">
        <v>18</v>
      </c>
      <c r="B62" s="44" t="s">
        <v>124</v>
      </c>
      <c r="C62" s="44" t="s">
        <v>8787</v>
      </c>
      <c r="D62" s="58" t="s">
        <v>8817</v>
      </c>
      <c r="E62" s="44" t="s">
        <v>69</v>
      </c>
      <c r="F62" s="44" t="s">
        <v>48</v>
      </c>
      <c r="G62" s="44">
        <v>2023</v>
      </c>
      <c r="H62" s="51" t="s">
        <v>8292</v>
      </c>
      <c r="I62" s="51" t="s">
        <v>8796</v>
      </c>
      <c r="J62" s="51" t="s">
        <v>8818</v>
      </c>
      <c r="K62" s="52" t="s">
        <v>392</v>
      </c>
      <c r="L62" s="305">
        <v>2922.15</v>
      </c>
      <c r="M62" s="305">
        <v>34668</v>
      </c>
      <c r="N62" s="162">
        <v>71859</v>
      </c>
      <c r="O62" s="162">
        <v>189571</v>
      </c>
      <c r="P62" s="251">
        <f>SUM(N62:O62)</f>
        <v>261430</v>
      </c>
      <c r="Q62" s="131" t="s">
        <v>8816</v>
      </c>
      <c r="R62" s="51" t="s">
        <v>391</v>
      </c>
      <c r="S62" s="114"/>
      <c r="T62" s="114"/>
      <c r="U62" s="114" t="s">
        <v>8756</v>
      </c>
      <c r="V62" s="44"/>
    </row>
    <row r="63" spans="1:22" s="128" customFormat="1" ht="17.100000000000001" customHeight="1">
      <c r="A63" s="44">
        <v>19</v>
      </c>
      <c r="B63" s="44" t="s">
        <v>124</v>
      </c>
      <c r="C63" s="44" t="s">
        <v>8338</v>
      </c>
      <c r="D63" s="58" t="s">
        <v>8819</v>
      </c>
      <c r="E63" s="44" t="s">
        <v>69</v>
      </c>
      <c r="F63" s="44" t="s">
        <v>48</v>
      </c>
      <c r="G63" s="44">
        <v>1997</v>
      </c>
      <c r="H63" s="51" t="s">
        <v>8340</v>
      </c>
      <c r="I63" s="51" t="s">
        <v>8394</v>
      </c>
      <c r="J63" s="51" t="s">
        <v>8820</v>
      </c>
      <c r="K63" s="52" t="s">
        <v>1222</v>
      </c>
      <c r="L63" s="305">
        <v>24</v>
      </c>
      <c r="M63" s="305">
        <v>21187</v>
      </c>
      <c r="N63" s="181">
        <v>7001</v>
      </c>
      <c r="O63" s="181">
        <v>87763</v>
      </c>
      <c r="P63" s="135">
        <f t="shared" ref="P63:P64" si="16">SUM(N63:O63)</f>
        <v>94764</v>
      </c>
      <c r="Q63" s="131" t="s">
        <v>8754</v>
      </c>
      <c r="R63" s="51" t="s">
        <v>391</v>
      </c>
      <c r="S63" s="114"/>
      <c r="T63" s="114"/>
      <c r="U63" s="114" t="s">
        <v>8756</v>
      </c>
      <c r="V63" s="44"/>
    </row>
    <row r="64" spans="1:22" s="128" customFormat="1" ht="17.100000000000001" customHeight="1">
      <c r="A64" s="44">
        <v>20</v>
      </c>
      <c r="B64" s="44" t="s">
        <v>124</v>
      </c>
      <c r="C64" s="44" t="s">
        <v>8338</v>
      </c>
      <c r="D64" s="58" t="s">
        <v>8821</v>
      </c>
      <c r="E64" s="44" t="s">
        <v>69</v>
      </c>
      <c r="F64" s="44" t="s">
        <v>48</v>
      </c>
      <c r="G64" s="44">
        <v>2013</v>
      </c>
      <c r="H64" s="51" t="s">
        <v>8340</v>
      </c>
      <c r="I64" s="51" t="s">
        <v>8436</v>
      </c>
      <c r="J64" s="51" t="s">
        <v>8822</v>
      </c>
      <c r="K64" s="52" t="s">
        <v>244</v>
      </c>
      <c r="L64" s="305">
        <v>785.88</v>
      </c>
      <c r="M64" s="305">
        <v>6177</v>
      </c>
      <c r="N64" s="181">
        <v>150320</v>
      </c>
      <c r="O64" s="181">
        <v>34815</v>
      </c>
      <c r="P64" s="135">
        <f t="shared" si="16"/>
        <v>185135</v>
      </c>
      <c r="Q64" s="131" t="s">
        <v>8754</v>
      </c>
      <c r="R64" s="51" t="s">
        <v>391</v>
      </c>
      <c r="S64" s="114"/>
      <c r="T64" s="114"/>
      <c r="U64" s="114" t="s">
        <v>8756</v>
      </c>
      <c r="V64" s="44"/>
    </row>
    <row r="65" spans="1:22" s="128" customFormat="1" ht="17.100000000000001" customHeight="1">
      <c r="A65" s="44">
        <v>21</v>
      </c>
      <c r="B65" s="44" t="s">
        <v>124</v>
      </c>
      <c r="C65" s="44" t="s">
        <v>8338</v>
      </c>
      <c r="D65" s="171" t="s">
        <v>8823</v>
      </c>
      <c r="E65" s="44" t="s">
        <v>69</v>
      </c>
      <c r="F65" s="44" t="s">
        <v>48</v>
      </c>
      <c r="G65" s="138">
        <v>1997</v>
      </c>
      <c r="H65" s="138" t="s">
        <v>8340</v>
      </c>
      <c r="I65" s="138" t="s">
        <v>8342</v>
      </c>
      <c r="J65" s="138" t="s">
        <v>8824</v>
      </c>
      <c r="K65" s="52" t="s">
        <v>244</v>
      </c>
      <c r="L65" s="305"/>
      <c r="M65" s="295">
        <v>4866</v>
      </c>
      <c r="N65" s="181"/>
      <c r="O65" s="181">
        <v>79802</v>
      </c>
      <c r="P65" s="181">
        <f>SUM(N65:O65)</f>
        <v>79802</v>
      </c>
      <c r="Q65" s="175" t="s">
        <v>8825</v>
      </c>
      <c r="R65" s="51" t="s">
        <v>391</v>
      </c>
      <c r="S65" s="114" t="s">
        <v>8756</v>
      </c>
      <c r="T65" s="114"/>
      <c r="U65" s="114"/>
      <c r="V65" s="51"/>
    </row>
    <row r="66" spans="1:22" s="128" customFormat="1" ht="17.100000000000001" customHeight="1">
      <c r="A66" s="44">
        <v>22</v>
      </c>
      <c r="B66" s="44" t="s">
        <v>124</v>
      </c>
      <c r="C66" s="44" t="s">
        <v>8338</v>
      </c>
      <c r="D66" s="171" t="s">
        <v>8826</v>
      </c>
      <c r="E66" s="44" t="s">
        <v>69</v>
      </c>
      <c r="F66" s="44" t="s">
        <v>48</v>
      </c>
      <c r="G66" s="138">
        <v>1994</v>
      </c>
      <c r="H66" s="138" t="s">
        <v>8340</v>
      </c>
      <c r="I66" s="138" t="s">
        <v>8436</v>
      </c>
      <c r="J66" s="138" t="s">
        <v>8827</v>
      </c>
      <c r="K66" s="52" t="s">
        <v>244</v>
      </c>
      <c r="L66" s="305">
        <v>744.86</v>
      </c>
      <c r="M66" s="295">
        <v>5415</v>
      </c>
      <c r="N66" s="181">
        <v>33710</v>
      </c>
      <c r="O66" s="181">
        <v>62633</v>
      </c>
      <c r="P66" s="181">
        <f>SUM(N66:O66)</f>
        <v>96343</v>
      </c>
      <c r="Q66" s="175" t="s">
        <v>8828</v>
      </c>
      <c r="R66" s="51" t="s">
        <v>391</v>
      </c>
      <c r="S66" s="114" t="s">
        <v>8756</v>
      </c>
      <c r="T66" s="114"/>
      <c r="U66" s="114"/>
      <c r="V66" s="51"/>
    </row>
    <row r="67" spans="1:22" s="128" customFormat="1" ht="17.100000000000001" customHeight="1">
      <c r="A67" s="44">
        <v>23</v>
      </c>
      <c r="B67" s="44" t="s">
        <v>124</v>
      </c>
      <c r="C67" s="44" t="s">
        <v>8338</v>
      </c>
      <c r="D67" s="171" t="s">
        <v>8829</v>
      </c>
      <c r="E67" s="44" t="s">
        <v>69</v>
      </c>
      <c r="F67" s="44" t="s">
        <v>48</v>
      </c>
      <c r="G67" s="138">
        <v>1993</v>
      </c>
      <c r="H67" s="138" t="s">
        <v>8458</v>
      </c>
      <c r="I67" s="138" t="s">
        <v>1737</v>
      </c>
      <c r="J67" s="138" t="s">
        <v>8830</v>
      </c>
      <c r="K67" s="52" t="s">
        <v>244</v>
      </c>
      <c r="L67" s="305">
        <v>210.98</v>
      </c>
      <c r="M67" s="295">
        <v>5971</v>
      </c>
      <c r="N67" s="181">
        <v>31432</v>
      </c>
      <c r="O67" s="181">
        <v>114498</v>
      </c>
      <c r="P67" s="181">
        <v>145930</v>
      </c>
      <c r="Q67" s="175" t="s">
        <v>8831</v>
      </c>
      <c r="R67" s="51" t="s">
        <v>391</v>
      </c>
      <c r="S67" s="114"/>
      <c r="T67" s="114"/>
      <c r="U67" s="114" t="s">
        <v>8756</v>
      </c>
      <c r="V67" s="51"/>
    </row>
    <row r="68" spans="1:22" s="128" customFormat="1" ht="17.100000000000001" customHeight="1">
      <c r="A68" s="44">
        <v>24</v>
      </c>
      <c r="B68" s="44" t="s">
        <v>124</v>
      </c>
      <c r="C68" s="44" t="s">
        <v>8338</v>
      </c>
      <c r="D68" s="171" t="s">
        <v>8832</v>
      </c>
      <c r="E68" s="44" t="s">
        <v>69</v>
      </c>
      <c r="F68" s="44" t="s">
        <v>48</v>
      </c>
      <c r="G68" s="138">
        <v>2021</v>
      </c>
      <c r="H68" s="138" t="s">
        <v>8340</v>
      </c>
      <c r="I68" s="138" t="s">
        <v>8351</v>
      </c>
      <c r="J68" s="171" t="s">
        <v>8833</v>
      </c>
      <c r="K68" s="52" t="s">
        <v>244</v>
      </c>
      <c r="L68" s="305">
        <v>989</v>
      </c>
      <c r="M68" s="295">
        <v>44029</v>
      </c>
      <c r="N68" s="181">
        <v>629010</v>
      </c>
      <c r="O68" s="181">
        <v>289291</v>
      </c>
      <c r="P68" s="181">
        <f>SUBTOTAL(9,N68:O68)</f>
        <v>918301</v>
      </c>
      <c r="Q68" s="153" t="s">
        <v>8771</v>
      </c>
      <c r="R68" s="51" t="s">
        <v>391</v>
      </c>
      <c r="S68" s="114"/>
      <c r="T68" s="114"/>
      <c r="U68" s="114" t="s">
        <v>8756</v>
      </c>
      <c r="V68" s="51"/>
    </row>
    <row r="69" spans="1:22" s="128" customFormat="1" ht="17.100000000000001" customHeight="1">
      <c r="A69" s="44">
        <v>25</v>
      </c>
      <c r="B69" s="44" t="s">
        <v>124</v>
      </c>
      <c r="C69" s="44" t="s">
        <v>8338</v>
      </c>
      <c r="D69" s="171" t="s">
        <v>8834</v>
      </c>
      <c r="E69" s="44" t="s">
        <v>69</v>
      </c>
      <c r="F69" s="44" t="s">
        <v>48</v>
      </c>
      <c r="G69" s="138">
        <v>2021</v>
      </c>
      <c r="H69" s="138" t="s">
        <v>8340</v>
      </c>
      <c r="I69" s="138" t="s">
        <v>8365</v>
      </c>
      <c r="J69" s="171" t="s">
        <v>8835</v>
      </c>
      <c r="K69" s="52" t="s">
        <v>244</v>
      </c>
      <c r="L69" s="305">
        <v>1425</v>
      </c>
      <c r="M69" s="295">
        <v>82581</v>
      </c>
      <c r="N69" s="288">
        <v>753087</v>
      </c>
      <c r="O69" s="288">
        <v>365488</v>
      </c>
      <c r="P69" s="181">
        <f>SUBTOTAL(9,N69:O69)</f>
        <v>1118575</v>
      </c>
      <c r="Q69" s="175" t="s">
        <v>8836</v>
      </c>
      <c r="R69" s="51" t="s">
        <v>391</v>
      </c>
      <c r="S69" s="114" t="s">
        <v>8756</v>
      </c>
      <c r="T69" s="114"/>
      <c r="U69" s="114"/>
      <c r="V69" s="51"/>
    </row>
    <row r="70" spans="1:22" s="128" customFormat="1" ht="17.100000000000001" customHeight="1">
      <c r="A70" s="44">
        <v>26</v>
      </c>
      <c r="B70" s="44" t="s">
        <v>124</v>
      </c>
      <c r="C70" s="44" t="s">
        <v>8338</v>
      </c>
      <c r="D70" s="171" t="s">
        <v>8837</v>
      </c>
      <c r="E70" s="44" t="s">
        <v>69</v>
      </c>
      <c r="F70" s="44" t="s">
        <v>48</v>
      </c>
      <c r="G70" s="138">
        <v>1996</v>
      </c>
      <c r="H70" s="138" t="s">
        <v>8340</v>
      </c>
      <c r="I70" s="138" t="s">
        <v>8838</v>
      </c>
      <c r="J70" s="138" t="s">
        <v>8839</v>
      </c>
      <c r="K70" s="52" t="s">
        <v>244</v>
      </c>
      <c r="L70" s="305">
        <v>510.86</v>
      </c>
      <c r="M70" s="295">
        <v>4128</v>
      </c>
      <c r="N70" s="288"/>
      <c r="O70" s="288">
        <v>101961</v>
      </c>
      <c r="P70" s="181">
        <f>SUBTOTAL(9,N70:O70)</f>
        <v>101961</v>
      </c>
      <c r="Q70" s="175" t="s">
        <v>8840</v>
      </c>
      <c r="R70" s="114" t="s">
        <v>391</v>
      </c>
      <c r="S70" s="114" t="s">
        <v>8756</v>
      </c>
      <c r="T70" s="114"/>
      <c r="U70" s="114"/>
      <c r="V70" s="51"/>
    </row>
    <row r="71" spans="1:22" s="128" customFormat="1" ht="17.100000000000001" customHeight="1">
      <c r="A71" s="44">
        <v>27</v>
      </c>
      <c r="B71" s="44" t="s">
        <v>124</v>
      </c>
      <c r="C71" s="44" t="s">
        <v>8338</v>
      </c>
      <c r="D71" s="171" t="s">
        <v>8841</v>
      </c>
      <c r="E71" s="44" t="s">
        <v>69</v>
      </c>
      <c r="F71" s="44" t="s">
        <v>48</v>
      </c>
      <c r="G71" s="138">
        <v>2022</v>
      </c>
      <c r="H71" s="138" t="s">
        <v>8340</v>
      </c>
      <c r="I71" s="138" t="s">
        <v>8842</v>
      </c>
      <c r="J71" s="138" t="s">
        <v>8843</v>
      </c>
      <c r="K71" s="52" t="s">
        <v>244</v>
      </c>
      <c r="L71" s="305">
        <v>1231.8800000000001</v>
      </c>
      <c r="M71" s="295">
        <v>10250</v>
      </c>
      <c r="N71" s="288">
        <v>387993</v>
      </c>
      <c r="O71" s="288">
        <v>250638</v>
      </c>
      <c r="P71" s="181">
        <f>SUBTOTAL(9,N71:O71)</f>
        <v>638631</v>
      </c>
      <c r="Q71" s="175" t="s">
        <v>8840</v>
      </c>
      <c r="R71" s="114" t="s">
        <v>391</v>
      </c>
      <c r="S71" s="114" t="s">
        <v>8756</v>
      </c>
      <c r="T71" s="114"/>
      <c r="U71" s="114"/>
      <c r="V71" s="51"/>
    </row>
    <row r="72" spans="1:22" s="128" customFormat="1" ht="17.100000000000001" customHeight="1">
      <c r="A72" s="44">
        <v>28</v>
      </c>
      <c r="B72" s="44" t="s">
        <v>124</v>
      </c>
      <c r="C72" s="44" t="s">
        <v>8844</v>
      </c>
      <c r="D72" s="114" t="s">
        <v>8845</v>
      </c>
      <c r="E72" s="44" t="s">
        <v>69</v>
      </c>
      <c r="F72" s="44" t="s">
        <v>48</v>
      </c>
      <c r="G72" s="51">
        <v>2016</v>
      </c>
      <c r="H72" s="51" t="s">
        <v>8846</v>
      </c>
      <c r="I72" s="51" t="s">
        <v>8847</v>
      </c>
      <c r="J72" s="51" t="s">
        <v>8848</v>
      </c>
      <c r="K72" s="52" t="s">
        <v>244</v>
      </c>
      <c r="L72" s="305">
        <v>1011.46</v>
      </c>
      <c r="M72" s="297">
        <v>13263</v>
      </c>
      <c r="N72" s="181">
        <v>90642</v>
      </c>
      <c r="O72" s="181">
        <v>187364</v>
      </c>
      <c r="P72" s="181">
        <v>278006</v>
      </c>
      <c r="Q72" s="360" t="s">
        <v>8849</v>
      </c>
      <c r="R72" s="114" t="s">
        <v>391</v>
      </c>
      <c r="S72" s="114"/>
      <c r="T72" s="114"/>
      <c r="U72" s="114" t="s">
        <v>8756</v>
      </c>
      <c r="V72" s="138"/>
    </row>
    <row r="73" spans="1:22" s="128" customFormat="1" ht="17.100000000000001" customHeight="1">
      <c r="A73" s="44">
        <v>29</v>
      </c>
      <c r="B73" s="44" t="s">
        <v>124</v>
      </c>
      <c r="C73" s="44" t="s">
        <v>8844</v>
      </c>
      <c r="D73" s="114" t="s">
        <v>8850</v>
      </c>
      <c r="E73" s="44" t="s">
        <v>69</v>
      </c>
      <c r="F73" s="44" t="s">
        <v>48</v>
      </c>
      <c r="G73" s="51">
        <v>1995</v>
      </c>
      <c r="H73" s="51" t="s">
        <v>8846</v>
      </c>
      <c r="I73" s="51" t="s">
        <v>8851</v>
      </c>
      <c r="J73" s="51" t="s">
        <v>8852</v>
      </c>
      <c r="K73" s="52" t="s">
        <v>244</v>
      </c>
      <c r="L73" s="305">
        <v>381.86</v>
      </c>
      <c r="M73" s="297">
        <v>6069</v>
      </c>
      <c r="N73" s="181">
        <v>76373</v>
      </c>
      <c r="O73" s="181">
        <v>75851</v>
      </c>
      <c r="P73" s="181">
        <v>152224</v>
      </c>
      <c r="Q73" s="360" t="s">
        <v>8853</v>
      </c>
      <c r="R73" s="114" t="s">
        <v>391</v>
      </c>
      <c r="S73" s="114"/>
      <c r="T73" s="114"/>
      <c r="U73" s="114" t="s">
        <v>8756</v>
      </c>
      <c r="V73" s="138"/>
    </row>
    <row r="74" spans="1:22" s="128" customFormat="1" ht="17.100000000000001" customHeight="1">
      <c r="A74" s="44">
        <v>30</v>
      </c>
      <c r="B74" s="44" t="s">
        <v>124</v>
      </c>
      <c r="C74" s="44" t="s">
        <v>8844</v>
      </c>
      <c r="D74" s="114" t="s">
        <v>8854</v>
      </c>
      <c r="E74" s="44" t="s">
        <v>69</v>
      </c>
      <c r="F74" s="44" t="s">
        <v>48</v>
      </c>
      <c r="G74" s="51">
        <v>2008</v>
      </c>
      <c r="H74" s="51" t="s">
        <v>8464</v>
      </c>
      <c r="I74" s="51" t="s">
        <v>8465</v>
      </c>
      <c r="J74" s="51" t="s">
        <v>8855</v>
      </c>
      <c r="K74" s="52" t="s">
        <v>244</v>
      </c>
      <c r="L74" s="305">
        <v>346.32</v>
      </c>
      <c r="M74" s="297">
        <v>14267</v>
      </c>
      <c r="N74" s="181"/>
      <c r="O74" s="181">
        <v>182833</v>
      </c>
      <c r="P74" s="181">
        <v>182833</v>
      </c>
      <c r="Q74" s="360" t="s">
        <v>8856</v>
      </c>
      <c r="R74" s="114" t="s">
        <v>391</v>
      </c>
      <c r="S74" s="114"/>
      <c r="T74" s="114"/>
      <c r="U74" s="114" t="s">
        <v>8756</v>
      </c>
      <c r="V74" s="138"/>
    </row>
    <row r="75" spans="1:22" s="128" customFormat="1" ht="17.100000000000001" customHeight="1">
      <c r="A75" s="44">
        <v>31</v>
      </c>
      <c r="B75" s="44" t="s">
        <v>124</v>
      </c>
      <c r="C75" s="44" t="s">
        <v>8857</v>
      </c>
      <c r="D75" s="298" t="s">
        <v>8858</v>
      </c>
      <c r="E75" s="44" t="s">
        <v>69</v>
      </c>
      <c r="F75" s="44" t="s">
        <v>48</v>
      </c>
      <c r="G75" s="44">
        <v>1994</v>
      </c>
      <c r="H75" s="51" t="s">
        <v>8520</v>
      </c>
      <c r="I75" s="51" t="s">
        <v>8859</v>
      </c>
      <c r="J75" s="51" t="s">
        <v>8860</v>
      </c>
      <c r="K75" s="52" t="s">
        <v>244</v>
      </c>
      <c r="L75" s="305">
        <v>0</v>
      </c>
      <c r="M75" s="305">
        <v>5912</v>
      </c>
      <c r="N75" s="127"/>
      <c r="O75" s="127">
        <v>49801</v>
      </c>
      <c r="P75" s="127">
        <f>N75+O75</f>
        <v>49801</v>
      </c>
      <c r="Q75" s="153" t="s">
        <v>8771</v>
      </c>
      <c r="R75" s="51" t="s">
        <v>391</v>
      </c>
      <c r="S75" s="114"/>
      <c r="T75" s="114"/>
      <c r="U75" s="114" t="s">
        <v>8756</v>
      </c>
      <c r="V75" s="44"/>
    </row>
    <row r="76" spans="1:22" s="128" customFormat="1" ht="17.100000000000001" customHeight="1">
      <c r="A76" s="44">
        <v>32</v>
      </c>
      <c r="B76" s="44" t="s">
        <v>124</v>
      </c>
      <c r="C76" s="44" t="s">
        <v>8857</v>
      </c>
      <c r="D76" s="298" t="s">
        <v>8861</v>
      </c>
      <c r="E76" s="44" t="s">
        <v>69</v>
      </c>
      <c r="F76" s="44" t="s">
        <v>48</v>
      </c>
      <c r="G76" s="44">
        <v>2020</v>
      </c>
      <c r="H76" s="51" t="s">
        <v>8520</v>
      </c>
      <c r="I76" s="51" t="s">
        <v>3648</v>
      </c>
      <c r="J76" s="51" t="s">
        <v>8862</v>
      </c>
      <c r="K76" s="52" t="s">
        <v>244</v>
      </c>
      <c r="L76" s="305">
        <v>572.91999999999996</v>
      </c>
      <c r="M76" s="305">
        <v>6532</v>
      </c>
      <c r="N76" s="129">
        <v>175567</v>
      </c>
      <c r="O76" s="129">
        <v>69579</v>
      </c>
      <c r="P76" s="129">
        <v>245146</v>
      </c>
      <c r="Q76" s="153" t="s">
        <v>8771</v>
      </c>
      <c r="R76" s="51" t="s">
        <v>391</v>
      </c>
      <c r="S76" s="114"/>
      <c r="T76" s="114"/>
      <c r="U76" s="114" t="s">
        <v>8756</v>
      </c>
      <c r="V76" s="44"/>
    </row>
    <row r="77" spans="1:22" s="128" customFormat="1" ht="17.100000000000001" customHeight="1">
      <c r="A77" s="44">
        <v>33</v>
      </c>
      <c r="B77" s="44" t="s">
        <v>124</v>
      </c>
      <c r="C77" s="44" t="s">
        <v>8857</v>
      </c>
      <c r="D77" s="298" t="s">
        <v>8863</v>
      </c>
      <c r="E77" s="44" t="s">
        <v>69</v>
      </c>
      <c r="F77" s="44" t="s">
        <v>48</v>
      </c>
      <c r="G77" s="44">
        <v>2019</v>
      </c>
      <c r="H77" s="51" t="s">
        <v>8520</v>
      </c>
      <c r="I77" s="51" t="s">
        <v>8864</v>
      </c>
      <c r="J77" s="51" t="s">
        <v>8865</v>
      </c>
      <c r="K77" s="52" t="s">
        <v>244</v>
      </c>
      <c r="L77" s="305">
        <v>1272.58</v>
      </c>
      <c r="M77" s="305">
        <v>10678</v>
      </c>
      <c r="N77" s="127">
        <v>399243</v>
      </c>
      <c r="O77" s="127">
        <v>189575</v>
      </c>
      <c r="P77" s="127">
        <v>588818</v>
      </c>
      <c r="Q77" s="153" t="s">
        <v>8771</v>
      </c>
      <c r="R77" s="51" t="s">
        <v>391</v>
      </c>
      <c r="S77" s="114"/>
      <c r="T77" s="114"/>
      <c r="U77" s="114" t="s">
        <v>8756</v>
      </c>
      <c r="V77" s="44"/>
    </row>
    <row r="78" spans="1:22" s="309" customFormat="1" ht="17.100000000000001" customHeight="1">
      <c r="A78" s="44">
        <v>34</v>
      </c>
      <c r="B78" s="44" t="s">
        <v>124</v>
      </c>
      <c r="C78" s="44" t="s">
        <v>8857</v>
      </c>
      <c r="D78" s="171" t="s">
        <v>8866</v>
      </c>
      <c r="E78" s="44" t="s">
        <v>68</v>
      </c>
      <c r="F78" s="44" t="s">
        <v>48</v>
      </c>
      <c r="G78" s="138">
        <v>2000</v>
      </c>
      <c r="H78" s="138" t="s">
        <v>8520</v>
      </c>
      <c r="I78" s="138" t="s">
        <v>8867</v>
      </c>
      <c r="J78" s="138" t="s">
        <v>8868</v>
      </c>
      <c r="K78" s="138" t="s">
        <v>1222</v>
      </c>
      <c r="L78" s="305">
        <v>1014</v>
      </c>
      <c r="M78" s="295">
        <v>9650</v>
      </c>
      <c r="N78" s="288">
        <v>181107</v>
      </c>
      <c r="O78" s="288">
        <v>122991</v>
      </c>
      <c r="P78" s="288">
        <f t="shared" ref="P78" si="17">N78+O78</f>
        <v>304098</v>
      </c>
      <c r="Q78" s="175" t="s">
        <v>8869</v>
      </c>
      <c r="R78" s="138" t="s">
        <v>8767</v>
      </c>
      <c r="S78" s="114" t="s">
        <v>8756</v>
      </c>
      <c r="T78" s="171"/>
      <c r="U78" s="171"/>
      <c r="V78" s="138"/>
    </row>
    <row r="79" spans="1:22" s="309" customFormat="1" ht="17.100000000000001" customHeight="1">
      <c r="A79" s="44">
        <v>35</v>
      </c>
      <c r="B79" s="44" t="s">
        <v>124</v>
      </c>
      <c r="C79" s="44" t="s">
        <v>8857</v>
      </c>
      <c r="D79" s="171" t="s">
        <v>8870</v>
      </c>
      <c r="E79" s="44" t="s">
        <v>69</v>
      </c>
      <c r="F79" s="44" t="s">
        <v>48</v>
      </c>
      <c r="G79" s="138">
        <v>2021</v>
      </c>
      <c r="H79" s="138" t="s">
        <v>8520</v>
      </c>
      <c r="I79" s="138" t="s">
        <v>2117</v>
      </c>
      <c r="J79" s="138" t="s">
        <v>8871</v>
      </c>
      <c r="K79" s="138" t="s">
        <v>244</v>
      </c>
      <c r="L79" s="305">
        <v>1148.8699999999999</v>
      </c>
      <c r="M79" s="295">
        <v>9255</v>
      </c>
      <c r="N79" s="288">
        <v>178794</v>
      </c>
      <c r="O79" s="288">
        <v>83249</v>
      </c>
      <c r="P79" s="288">
        <f>SUBTOTAL(9,N79:O79)</f>
        <v>262043</v>
      </c>
      <c r="Q79" s="175" t="s">
        <v>8836</v>
      </c>
      <c r="R79" s="138" t="s">
        <v>391</v>
      </c>
      <c r="S79" s="171"/>
      <c r="T79" s="171"/>
      <c r="U79" s="171" t="s">
        <v>8756</v>
      </c>
      <c r="V79" s="138"/>
    </row>
    <row r="80" spans="1:22" s="309" customFormat="1" ht="17.100000000000001" customHeight="1">
      <c r="A80" s="44">
        <v>36</v>
      </c>
      <c r="B80" s="44" t="s">
        <v>124</v>
      </c>
      <c r="C80" s="44" t="s">
        <v>8857</v>
      </c>
      <c r="D80" s="171" t="s">
        <v>8872</v>
      </c>
      <c r="E80" s="44" t="s">
        <v>69</v>
      </c>
      <c r="F80" s="44" t="s">
        <v>48</v>
      </c>
      <c r="G80" s="138">
        <v>1996</v>
      </c>
      <c r="H80" s="138" t="s">
        <v>8520</v>
      </c>
      <c r="I80" s="138" t="s">
        <v>3648</v>
      </c>
      <c r="J80" s="138" t="s">
        <v>8873</v>
      </c>
      <c r="K80" s="138" t="s">
        <v>244</v>
      </c>
      <c r="L80" s="305">
        <v>258.3</v>
      </c>
      <c r="M80" s="295">
        <v>7946</v>
      </c>
      <c r="N80" s="288">
        <v>18388</v>
      </c>
      <c r="O80" s="288">
        <v>52773</v>
      </c>
      <c r="P80" s="288">
        <f t="shared" ref="P80:P82" si="18">SUBTOTAL(9,N80:O80)</f>
        <v>71161</v>
      </c>
      <c r="Q80" s="175" t="s">
        <v>8779</v>
      </c>
      <c r="R80" s="138" t="s">
        <v>391</v>
      </c>
      <c r="S80" s="171"/>
      <c r="T80" s="171"/>
      <c r="U80" s="171" t="s">
        <v>8756</v>
      </c>
      <c r="V80" s="138"/>
    </row>
    <row r="81" spans="1:22" s="128" customFormat="1" ht="17.100000000000001" customHeight="1">
      <c r="A81" s="44">
        <v>37</v>
      </c>
      <c r="B81" s="44" t="s">
        <v>124</v>
      </c>
      <c r="C81" s="44" t="s">
        <v>8857</v>
      </c>
      <c r="D81" s="171" t="s">
        <v>8874</v>
      </c>
      <c r="E81" s="44" t="s">
        <v>69</v>
      </c>
      <c r="F81" s="44" t="s">
        <v>48</v>
      </c>
      <c r="G81" s="138">
        <v>1994</v>
      </c>
      <c r="H81" s="138" t="s">
        <v>8520</v>
      </c>
      <c r="I81" s="138" t="s">
        <v>8864</v>
      </c>
      <c r="J81" s="138" t="s">
        <v>8875</v>
      </c>
      <c r="K81" s="138" t="s">
        <v>244</v>
      </c>
      <c r="L81" s="305"/>
      <c r="M81" s="295">
        <v>4360</v>
      </c>
      <c r="N81" s="288"/>
      <c r="O81" s="288">
        <v>25639</v>
      </c>
      <c r="P81" s="288">
        <f t="shared" si="18"/>
        <v>25639</v>
      </c>
      <c r="Q81" s="175" t="s">
        <v>8876</v>
      </c>
      <c r="R81" s="138" t="s">
        <v>391</v>
      </c>
      <c r="S81" s="171"/>
      <c r="T81" s="171"/>
      <c r="U81" s="171" t="s">
        <v>8756</v>
      </c>
      <c r="V81" s="138"/>
    </row>
    <row r="82" spans="1:22" s="309" customFormat="1" ht="17.100000000000001" customHeight="1">
      <c r="A82" s="44">
        <v>38</v>
      </c>
      <c r="B82" s="44" t="s">
        <v>124</v>
      </c>
      <c r="C82" s="44" t="s">
        <v>8857</v>
      </c>
      <c r="D82" s="171" t="s">
        <v>8877</v>
      </c>
      <c r="E82" s="44" t="s">
        <v>68</v>
      </c>
      <c r="F82" s="44" t="s">
        <v>329</v>
      </c>
      <c r="G82" s="138">
        <v>2022</v>
      </c>
      <c r="H82" s="138" t="s">
        <v>8520</v>
      </c>
      <c r="I82" s="138" t="s">
        <v>8859</v>
      </c>
      <c r="J82" s="138" t="s">
        <v>8878</v>
      </c>
      <c r="K82" s="138" t="s">
        <v>244</v>
      </c>
      <c r="L82" s="305">
        <v>1131.24</v>
      </c>
      <c r="M82" s="295">
        <v>12889</v>
      </c>
      <c r="N82" s="288">
        <v>1219977</v>
      </c>
      <c r="O82" s="288">
        <v>84744</v>
      </c>
      <c r="P82" s="288">
        <f t="shared" si="18"/>
        <v>1304721</v>
      </c>
      <c r="Q82" s="175" t="s">
        <v>8879</v>
      </c>
      <c r="R82" s="138" t="s">
        <v>391</v>
      </c>
      <c r="S82" s="171"/>
      <c r="T82" s="171"/>
      <c r="U82" s="171" t="s">
        <v>8756</v>
      </c>
      <c r="V82" s="138"/>
    </row>
    <row r="83" spans="1:22" s="309" customFormat="1" ht="17.100000000000001" customHeight="1">
      <c r="A83" s="44">
        <v>39</v>
      </c>
      <c r="B83" s="44" t="s">
        <v>124</v>
      </c>
      <c r="C83" s="43" t="s">
        <v>8880</v>
      </c>
      <c r="D83" s="114" t="s">
        <v>8881</v>
      </c>
      <c r="E83" s="44" t="s">
        <v>68</v>
      </c>
      <c r="F83" s="44" t="s">
        <v>48</v>
      </c>
      <c r="G83" s="51">
        <v>1997</v>
      </c>
      <c r="H83" s="51" t="s">
        <v>8882</v>
      </c>
      <c r="I83" s="51" t="s">
        <v>8883</v>
      </c>
      <c r="J83" s="51" t="s">
        <v>8884</v>
      </c>
      <c r="K83" s="138" t="s">
        <v>244</v>
      </c>
      <c r="L83" s="305"/>
      <c r="M83" s="297">
        <v>4163</v>
      </c>
      <c r="N83" s="181"/>
      <c r="O83" s="181">
        <v>21290</v>
      </c>
      <c r="P83" s="181">
        <f t="shared" ref="P83:P84" si="19">SUM(N83:O83)</f>
        <v>21290</v>
      </c>
      <c r="Q83" s="51" t="s">
        <v>8885</v>
      </c>
      <c r="R83" s="51" t="s">
        <v>391</v>
      </c>
      <c r="S83" s="171"/>
      <c r="T83" s="171"/>
      <c r="U83" s="171" t="s">
        <v>8756</v>
      </c>
      <c r="V83" s="138"/>
    </row>
    <row r="84" spans="1:22" s="309" customFormat="1" ht="17.100000000000001" customHeight="1">
      <c r="A84" s="44">
        <v>40</v>
      </c>
      <c r="B84" s="44" t="s">
        <v>124</v>
      </c>
      <c r="C84" s="44" t="s">
        <v>8857</v>
      </c>
      <c r="D84" s="298" t="s">
        <v>8886</v>
      </c>
      <c r="E84" s="44" t="s">
        <v>69</v>
      </c>
      <c r="F84" s="44" t="s">
        <v>48</v>
      </c>
      <c r="G84" s="44">
        <v>2023</v>
      </c>
      <c r="H84" s="44" t="s">
        <v>8520</v>
      </c>
      <c r="I84" s="44" t="s">
        <v>8548</v>
      </c>
      <c r="J84" s="132" t="s">
        <v>8887</v>
      </c>
      <c r="K84" s="44" t="s">
        <v>392</v>
      </c>
      <c r="L84" s="305">
        <v>823.25</v>
      </c>
      <c r="M84" s="259">
        <v>13026</v>
      </c>
      <c r="N84" s="288">
        <v>9032</v>
      </c>
      <c r="O84" s="181">
        <v>84597</v>
      </c>
      <c r="P84" s="181">
        <f t="shared" si="19"/>
        <v>93629</v>
      </c>
      <c r="Q84" s="44" t="s">
        <v>8816</v>
      </c>
      <c r="R84" s="44" t="s">
        <v>391</v>
      </c>
      <c r="S84" s="114"/>
      <c r="T84" s="114"/>
      <c r="U84" s="114" t="s">
        <v>8756</v>
      </c>
      <c r="V84" s="44"/>
    </row>
    <row r="85" spans="1:22" s="309" customFormat="1" ht="17.100000000000001" customHeight="1">
      <c r="A85" s="44">
        <v>41</v>
      </c>
      <c r="B85" s="44" t="s">
        <v>124</v>
      </c>
      <c r="C85" s="43" t="s">
        <v>8880</v>
      </c>
      <c r="D85" s="171" t="s">
        <v>8888</v>
      </c>
      <c r="E85" s="44" t="s">
        <v>69</v>
      </c>
      <c r="F85" s="44" t="s">
        <v>48</v>
      </c>
      <c r="G85" s="138">
        <v>1994</v>
      </c>
      <c r="H85" s="51" t="s">
        <v>8555</v>
      </c>
      <c r="I85" s="138" t="s">
        <v>8889</v>
      </c>
      <c r="J85" s="138" t="s">
        <v>8890</v>
      </c>
      <c r="K85" s="138" t="s">
        <v>392</v>
      </c>
      <c r="L85" s="305"/>
      <c r="M85" s="308">
        <v>6044</v>
      </c>
      <c r="N85" s="288"/>
      <c r="O85" s="288">
        <v>64006</v>
      </c>
      <c r="P85" s="288">
        <v>64006</v>
      </c>
      <c r="Q85" s="175" t="s">
        <v>8891</v>
      </c>
      <c r="R85" s="81" t="s">
        <v>391</v>
      </c>
      <c r="S85" s="171"/>
      <c r="T85" s="171"/>
      <c r="U85" s="171" t="s">
        <v>8756</v>
      </c>
      <c r="V85" s="138"/>
    </row>
    <row r="86" spans="1:22" s="309" customFormat="1" ht="17.100000000000001" customHeight="1">
      <c r="A86" s="44">
        <v>42</v>
      </c>
      <c r="B86" s="44" t="s">
        <v>124</v>
      </c>
      <c r="C86" s="43" t="s">
        <v>8880</v>
      </c>
      <c r="D86" s="58" t="s">
        <v>8892</v>
      </c>
      <c r="E86" s="44" t="s">
        <v>69</v>
      </c>
      <c r="F86" s="44" t="s">
        <v>48</v>
      </c>
      <c r="G86" s="44">
        <v>1996</v>
      </c>
      <c r="H86" s="44" t="s">
        <v>8555</v>
      </c>
      <c r="I86" s="44" t="s">
        <v>8567</v>
      </c>
      <c r="J86" s="132" t="s">
        <v>8893</v>
      </c>
      <c r="K86" s="44" t="s">
        <v>244</v>
      </c>
      <c r="L86" s="305">
        <v>0</v>
      </c>
      <c r="M86" s="259">
        <v>5997</v>
      </c>
      <c r="N86" s="180"/>
      <c r="O86" s="180">
        <v>82758</v>
      </c>
      <c r="P86" s="180">
        <f t="shared" ref="P86" si="20">SUM(N86:O86)</f>
        <v>82758</v>
      </c>
      <c r="Q86" s="153" t="s">
        <v>8894</v>
      </c>
      <c r="R86" s="114" t="s">
        <v>391</v>
      </c>
      <c r="S86" s="114"/>
      <c r="T86" s="114"/>
      <c r="U86" s="114" t="s">
        <v>8756</v>
      </c>
      <c r="V86" s="44"/>
    </row>
    <row r="87" spans="1:22" s="309" customFormat="1" ht="17.100000000000001" customHeight="1">
      <c r="A87" s="44">
        <v>43</v>
      </c>
      <c r="B87" s="44" t="s">
        <v>124</v>
      </c>
      <c r="C87" s="43" t="s">
        <v>8880</v>
      </c>
      <c r="D87" s="171" t="s">
        <v>8895</v>
      </c>
      <c r="E87" s="44" t="s">
        <v>68</v>
      </c>
      <c r="F87" s="44" t="s">
        <v>48</v>
      </c>
      <c r="G87" s="138">
        <v>1999</v>
      </c>
      <c r="H87" s="51" t="s">
        <v>8882</v>
      </c>
      <c r="I87" s="138" t="s">
        <v>8575</v>
      </c>
      <c r="J87" s="138" t="s">
        <v>8896</v>
      </c>
      <c r="K87" s="138" t="s">
        <v>1222</v>
      </c>
      <c r="L87" s="305">
        <v>828.35</v>
      </c>
      <c r="M87" s="295">
        <v>8886</v>
      </c>
      <c r="N87" s="288">
        <v>235739</v>
      </c>
      <c r="O87" s="288">
        <v>138346</v>
      </c>
      <c r="P87" s="288">
        <v>374085</v>
      </c>
      <c r="Q87" s="175" t="s">
        <v>8779</v>
      </c>
      <c r="R87" s="81" t="s">
        <v>391</v>
      </c>
      <c r="S87" s="171"/>
      <c r="T87" s="171"/>
      <c r="U87" s="171" t="s">
        <v>8756</v>
      </c>
      <c r="V87" s="138"/>
    </row>
    <row r="88" spans="1:22" s="128" customFormat="1" ht="17.100000000000001" customHeight="1">
      <c r="A88" s="44">
        <v>44</v>
      </c>
      <c r="B88" s="44" t="s">
        <v>124</v>
      </c>
      <c r="C88" s="43" t="s">
        <v>8880</v>
      </c>
      <c r="D88" s="58" t="s">
        <v>8897</v>
      </c>
      <c r="E88" s="44" t="s">
        <v>69</v>
      </c>
      <c r="F88" s="44" t="s">
        <v>48</v>
      </c>
      <c r="G88" s="44">
        <v>2012</v>
      </c>
      <c r="H88" s="44" t="s">
        <v>8555</v>
      </c>
      <c r="I88" s="44" t="s">
        <v>8889</v>
      </c>
      <c r="J88" s="132" t="s">
        <v>8898</v>
      </c>
      <c r="K88" s="132" t="s">
        <v>392</v>
      </c>
      <c r="L88" s="305">
        <v>265.36</v>
      </c>
      <c r="M88" s="305">
        <v>5103</v>
      </c>
      <c r="N88" s="180">
        <v>14973</v>
      </c>
      <c r="O88" s="180">
        <v>41266</v>
      </c>
      <c r="P88" s="180">
        <f t="shared" ref="P88:P90" si="21">SUM(N88:O88)</f>
        <v>56239</v>
      </c>
      <c r="Q88" s="44" t="s">
        <v>8840</v>
      </c>
      <c r="R88" s="114" t="s">
        <v>391</v>
      </c>
      <c r="S88" s="114"/>
      <c r="T88" s="114"/>
      <c r="U88" s="114" t="s">
        <v>8756</v>
      </c>
      <c r="V88" s="44"/>
    </row>
    <row r="89" spans="1:22" s="128" customFormat="1" ht="17.100000000000001" customHeight="1">
      <c r="A89" s="44">
        <v>45</v>
      </c>
      <c r="B89" s="44" t="s">
        <v>124</v>
      </c>
      <c r="C89" s="43" t="s">
        <v>8899</v>
      </c>
      <c r="D89" s="58" t="s">
        <v>8900</v>
      </c>
      <c r="E89" s="44" t="s">
        <v>69</v>
      </c>
      <c r="F89" s="44" t="s">
        <v>48</v>
      </c>
      <c r="G89" s="44">
        <v>1990</v>
      </c>
      <c r="H89" s="44" t="s">
        <v>8599</v>
      </c>
      <c r="I89" s="44" t="s">
        <v>8606</v>
      </c>
      <c r="J89" s="132" t="s">
        <v>8901</v>
      </c>
      <c r="K89" s="132" t="s">
        <v>1222</v>
      </c>
      <c r="L89" s="305">
        <v>0</v>
      </c>
      <c r="M89" s="305">
        <v>2741</v>
      </c>
      <c r="N89" s="135"/>
      <c r="O89" s="135">
        <v>6446</v>
      </c>
      <c r="P89" s="135">
        <f t="shared" si="21"/>
        <v>6446</v>
      </c>
      <c r="Q89" s="153" t="s">
        <v>8771</v>
      </c>
      <c r="R89" s="44" t="s">
        <v>391</v>
      </c>
      <c r="S89" s="114"/>
      <c r="T89" s="114"/>
      <c r="U89" s="114" t="s">
        <v>8756</v>
      </c>
      <c r="V89" s="44"/>
    </row>
    <row r="90" spans="1:22" s="128" customFormat="1" ht="17.100000000000001" customHeight="1">
      <c r="A90" s="44">
        <v>46</v>
      </c>
      <c r="B90" s="44" t="s">
        <v>124</v>
      </c>
      <c r="C90" s="43" t="s">
        <v>8899</v>
      </c>
      <c r="D90" s="58" t="s">
        <v>8902</v>
      </c>
      <c r="E90" s="44" t="s">
        <v>69</v>
      </c>
      <c r="F90" s="44" t="s">
        <v>48</v>
      </c>
      <c r="G90" s="44">
        <v>1991</v>
      </c>
      <c r="H90" s="44" t="s">
        <v>8599</v>
      </c>
      <c r="I90" s="44" t="s">
        <v>8625</v>
      </c>
      <c r="J90" s="132" t="s">
        <v>8903</v>
      </c>
      <c r="K90" s="132" t="s">
        <v>244</v>
      </c>
      <c r="L90" s="305">
        <v>0</v>
      </c>
      <c r="M90" s="305">
        <v>6767</v>
      </c>
      <c r="N90" s="270"/>
      <c r="O90" s="270">
        <v>36204</v>
      </c>
      <c r="P90" s="270">
        <f t="shared" si="21"/>
        <v>36204</v>
      </c>
      <c r="Q90" s="153" t="s">
        <v>8771</v>
      </c>
      <c r="R90" s="44" t="s">
        <v>391</v>
      </c>
      <c r="S90" s="114"/>
      <c r="T90" s="114"/>
      <c r="U90" s="114" t="s">
        <v>8756</v>
      </c>
      <c r="V90" s="44"/>
    </row>
    <row r="91" spans="1:22" s="128" customFormat="1" ht="17.100000000000001" customHeight="1">
      <c r="A91" s="44">
        <v>47</v>
      </c>
      <c r="B91" s="44" t="s">
        <v>124</v>
      </c>
      <c r="C91" s="43" t="s">
        <v>8899</v>
      </c>
      <c r="D91" s="171" t="s">
        <v>8904</v>
      </c>
      <c r="E91" s="44" t="s">
        <v>69</v>
      </c>
      <c r="F91" s="44" t="s">
        <v>48</v>
      </c>
      <c r="G91" s="138">
        <v>1993</v>
      </c>
      <c r="H91" s="51" t="s">
        <v>8905</v>
      </c>
      <c r="I91" s="138" t="s">
        <v>2117</v>
      </c>
      <c r="J91" s="138" t="s">
        <v>8906</v>
      </c>
      <c r="K91" s="138" t="s">
        <v>392</v>
      </c>
      <c r="L91" s="305">
        <v>210.03</v>
      </c>
      <c r="M91" s="295">
        <v>2585</v>
      </c>
      <c r="N91" s="288">
        <v>11762</v>
      </c>
      <c r="O91" s="288">
        <v>25591</v>
      </c>
      <c r="P91" s="288">
        <v>37353</v>
      </c>
      <c r="Q91" s="175" t="s">
        <v>8907</v>
      </c>
      <c r="R91" s="72" t="s">
        <v>8908</v>
      </c>
      <c r="S91" s="171"/>
      <c r="T91" s="171"/>
      <c r="U91" s="171" t="s">
        <v>8756</v>
      </c>
      <c r="V91" s="138"/>
    </row>
    <row r="92" spans="1:22" s="128" customFormat="1" ht="17.100000000000001" customHeight="1">
      <c r="A92" s="44">
        <v>48</v>
      </c>
      <c r="B92" s="44" t="s">
        <v>124</v>
      </c>
      <c r="C92" s="43" t="s">
        <v>8899</v>
      </c>
      <c r="D92" s="58" t="s">
        <v>8909</v>
      </c>
      <c r="E92" s="44" t="s">
        <v>69</v>
      </c>
      <c r="F92" s="44" t="s">
        <v>48</v>
      </c>
      <c r="G92" s="44">
        <v>2013</v>
      </c>
      <c r="H92" s="44" t="s">
        <v>8599</v>
      </c>
      <c r="I92" s="44" t="s">
        <v>8625</v>
      </c>
      <c r="J92" s="132" t="s">
        <v>8910</v>
      </c>
      <c r="K92" s="132" t="s">
        <v>244</v>
      </c>
      <c r="L92" s="305">
        <v>1047.83</v>
      </c>
      <c r="M92" s="305">
        <v>7634</v>
      </c>
      <c r="N92" s="135">
        <v>472342</v>
      </c>
      <c r="O92" s="135">
        <v>65041</v>
      </c>
      <c r="P92" s="135">
        <f t="shared" ref="P92:P94" si="22">SUM(N92:O92)</f>
        <v>537383</v>
      </c>
      <c r="Q92" s="153" t="s">
        <v>8771</v>
      </c>
      <c r="R92" s="44" t="s">
        <v>391</v>
      </c>
      <c r="S92" s="114"/>
      <c r="T92" s="114"/>
      <c r="U92" s="114" t="s">
        <v>8756</v>
      </c>
      <c r="V92" s="44"/>
    </row>
    <row r="93" spans="1:22" s="128" customFormat="1" ht="17.100000000000001" customHeight="1">
      <c r="A93" s="44">
        <v>49</v>
      </c>
      <c r="B93" s="44" t="s">
        <v>124</v>
      </c>
      <c r="C93" s="43" t="s">
        <v>8911</v>
      </c>
      <c r="D93" s="171" t="s">
        <v>8912</v>
      </c>
      <c r="E93" s="44" t="s">
        <v>69</v>
      </c>
      <c r="F93" s="44" t="s">
        <v>48</v>
      </c>
      <c r="G93" s="138">
        <v>1995</v>
      </c>
      <c r="H93" s="51" t="s">
        <v>8680</v>
      </c>
      <c r="I93" s="138" t="s">
        <v>8682</v>
      </c>
      <c r="J93" s="138" t="s">
        <v>8913</v>
      </c>
      <c r="K93" s="138" t="s">
        <v>1222</v>
      </c>
      <c r="L93" s="305">
        <v>796.8</v>
      </c>
      <c r="M93" s="295">
        <v>6946</v>
      </c>
      <c r="N93" s="288"/>
      <c r="O93" s="288">
        <v>129906</v>
      </c>
      <c r="P93" s="288">
        <f t="shared" si="22"/>
        <v>129906</v>
      </c>
      <c r="Q93" s="175" t="s">
        <v>8779</v>
      </c>
      <c r="R93" s="72" t="s">
        <v>391</v>
      </c>
      <c r="S93" s="138" t="s">
        <v>8756</v>
      </c>
      <c r="T93" s="138"/>
      <c r="U93" s="138"/>
      <c r="V93" s="138"/>
    </row>
    <row r="94" spans="1:22" s="128" customFormat="1" ht="17.100000000000001" customHeight="1">
      <c r="A94" s="44">
        <v>50</v>
      </c>
      <c r="B94" s="44" t="s">
        <v>124</v>
      </c>
      <c r="C94" s="43" t="s">
        <v>8698</v>
      </c>
      <c r="D94" s="81" t="s">
        <v>8914</v>
      </c>
      <c r="E94" s="44" t="s">
        <v>69</v>
      </c>
      <c r="F94" s="44" t="s">
        <v>48</v>
      </c>
      <c r="G94" s="72">
        <v>2019</v>
      </c>
      <c r="H94" s="72" t="s">
        <v>8701</v>
      </c>
      <c r="I94" s="72" t="s">
        <v>8915</v>
      </c>
      <c r="J94" s="110" t="s">
        <v>8916</v>
      </c>
      <c r="K94" s="110" t="s">
        <v>244</v>
      </c>
      <c r="L94" s="305">
        <v>1653</v>
      </c>
      <c r="M94" s="294">
        <v>45141</v>
      </c>
      <c r="N94" s="160">
        <v>513856</v>
      </c>
      <c r="O94" s="160">
        <v>149239</v>
      </c>
      <c r="P94" s="160">
        <f t="shared" si="22"/>
        <v>663095</v>
      </c>
      <c r="Q94" s="175" t="s">
        <v>8779</v>
      </c>
      <c r="R94" s="72" t="s">
        <v>391</v>
      </c>
      <c r="S94" s="138"/>
      <c r="T94" s="72"/>
      <c r="U94" s="72" t="s">
        <v>8756</v>
      </c>
      <c r="V94" s="72"/>
    </row>
    <row r="95" spans="1:22" s="128" customFormat="1" ht="17.100000000000001" customHeight="1">
      <c r="A95" s="44">
        <v>51</v>
      </c>
      <c r="B95" s="44" t="s">
        <v>124</v>
      </c>
      <c r="C95" s="43" t="s">
        <v>8917</v>
      </c>
      <c r="D95" s="58" t="s">
        <v>8918</v>
      </c>
      <c r="E95" s="44" t="s">
        <v>68</v>
      </c>
      <c r="F95" s="44" t="s">
        <v>48</v>
      </c>
      <c r="G95" s="44">
        <v>2005</v>
      </c>
      <c r="H95" s="44" t="s">
        <v>8919</v>
      </c>
      <c r="I95" s="44" t="s">
        <v>2117</v>
      </c>
      <c r="J95" s="132" t="s">
        <v>8920</v>
      </c>
      <c r="K95" s="132" t="s">
        <v>244</v>
      </c>
      <c r="L95" s="305">
        <v>1341.5</v>
      </c>
      <c r="M95" s="305">
        <v>37989</v>
      </c>
      <c r="N95" s="127">
        <v>285367</v>
      </c>
      <c r="O95" s="159">
        <v>177887</v>
      </c>
      <c r="P95" s="127">
        <v>463254</v>
      </c>
      <c r="Q95" s="153" t="s">
        <v>8771</v>
      </c>
      <c r="R95" s="44" t="s">
        <v>391</v>
      </c>
      <c r="S95" s="44"/>
      <c r="T95" s="44"/>
      <c r="U95" s="44" t="s">
        <v>8756</v>
      </c>
      <c r="V95" s="44"/>
    </row>
    <row r="96" spans="1:22" s="128" customFormat="1" ht="17.100000000000001" customHeight="1">
      <c r="A96" s="44">
        <v>52</v>
      </c>
      <c r="B96" s="44" t="s">
        <v>124</v>
      </c>
      <c r="C96" s="43" t="s">
        <v>8921</v>
      </c>
      <c r="D96" s="81" t="s">
        <v>8922</v>
      </c>
      <c r="E96" s="44" t="s">
        <v>69</v>
      </c>
      <c r="F96" s="44" t="s">
        <v>48</v>
      </c>
      <c r="G96" s="72">
        <v>1993</v>
      </c>
      <c r="H96" s="72" t="s">
        <v>8923</v>
      </c>
      <c r="I96" s="72" t="s">
        <v>8924</v>
      </c>
      <c r="J96" s="72" t="s">
        <v>8925</v>
      </c>
      <c r="K96" s="72" t="s">
        <v>392</v>
      </c>
      <c r="L96" s="305">
        <v>525.95000000000005</v>
      </c>
      <c r="M96" s="294">
        <v>6199</v>
      </c>
      <c r="N96" s="165">
        <v>429624</v>
      </c>
      <c r="O96" s="165">
        <v>120920</v>
      </c>
      <c r="P96" s="165">
        <f t="shared" ref="P96:P99" si="23">SUM(N96:O96)</f>
        <v>550544</v>
      </c>
      <c r="Q96" s="72" t="s">
        <v>8926</v>
      </c>
      <c r="R96" s="72" t="s">
        <v>8767</v>
      </c>
      <c r="S96" s="138"/>
      <c r="T96" s="72"/>
      <c r="U96" s="138" t="s">
        <v>8756</v>
      </c>
      <c r="V96" s="138"/>
    </row>
    <row r="97" spans="1:23" s="128" customFormat="1" ht="17.100000000000001" customHeight="1">
      <c r="A97" s="44">
        <v>53</v>
      </c>
      <c r="B97" s="44" t="s">
        <v>124</v>
      </c>
      <c r="C97" s="43" t="s">
        <v>8921</v>
      </c>
      <c r="D97" s="58" t="s">
        <v>8927</v>
      </c>
      <c r="E97" s="44" t="s">
        <v>69</v>
      </c>
      <c r="F97" s="44" t="s">
        <v>48</v>
      </c>
      <c r="G97" s="44">
        <v>2022</v>
      </c>
      <c r="H97" s="44" t="s">
        <v>8923</v>
      </c>
      <c r="I97" s="44" t="s">
        <v>8928</v>
      </c>
      <c r="J97" s="132" t="s">
        <v>8929</v>
      </c>
      <c r="K97" s="132" t="s">
        <v>392</v>
      </c>
      <c r="L97" s="305">
        <v>2033.73</v>
      </c>
      <c r="M97" s="305">
        <v>7254</v>
      </c>
      <c r="N97" s="165">
        <v>16357</v>
      </c>
      <c r="O97" s="165">
        <v>352061</v>
      </c>
      <c r="P97" s="165">
        <f t="shared" si="23"/>
        <v>368418</v>
      </c>
      <c r="Q97" s="153" t="s">
        <v>8771</v>
      </c>
      <c r="R97" s="44" t="s">
        <v>391</v>
      </c>
      <c r="S97" s="44"/>
      <c r="T97" s="44"/>
      <c r="U97" s="44" t="s">
        <v>8756</v>
      </c>
      <c r="V97" s="44"/>
    </row>
    <row r="98" spans="1:23" s="128" customFormat="1" ht="17.100000000000001" customHeight="1">
      <c r="A98" s="44">
        <v>54</v>
      </c>
      <c r="B98" s="44" t="s">
        <v>124</v>
      </c>
      <c r="C98" s="43" t="s">
        <v>8921</v>
      </c>
      <c r="D98" s="58" t="s">
        <v>8930</v>
      </c>
      <c r="E98" s="44" t="s">
        <v>69</v>
      </c>
      <c r="F98" s="44" t="s">
        <v>48</v>
      </c>
      <c r="G98" s="44">
        <v>2023</v>
      </c>
      <c r="H98" s="44" t="s">
        <v>8923</v>
      </c>
      <c r="I98" s="44" t="s">
        <v>8931</v>
      </c>
      <c r="J98" s="132" t="s">
        <v>8932</v>
      </c>
      <c r="K98" s="132" t="s">
        <v>392</v>
      </c>
      <c r="L98" s="305">
        <v>1381.89</v>
      </c>
      <c r="M98" s="305">
        <v>15682</v>
      </c>
      <c r="N98" s="165">
        <v>32737</v>
      </c>
      <c r="O98" s="165">
        <v>247888</v>
      </c>
      <c r="P98" s="165">
        <f t="shared" si="23"/>
        <v>280625</v>
      </c>
      <c r="Q98" s="44" t="s">
        <v>8816</v>
      </c>
      <c r="R98" s="44" t="s">
        <v>391</v>
      </c>
      <c r="S98" s="44"/>
      <c r="T98" s="44"/>
      <c r="U98" s="44" t="s">
        <v>8756</v>
      </c>
      <c r="V98" s="44"/>
    </row>
    <row r="99" spans="1:23" s="128" customFormat="1" ht="17.100000000000001" customHeight="1">
      <c r="A99" s="44">
        <v>55</v>
      </c>
      <c r="B99" s="44" t="s">
        <v>124</v>
      </c>
      <c r="C99" s="43" t="s">
        <v>1706</v>
      </c>
      <c r="D99" s="81" t="s">
        <v>8933</v>
      </c>
      <c r="E99" s="44" t="s">
        <v>68</v>
      </c>
      <c r="F99" s="44" t="s">
        <v>48</v>
      </c>
      <c r="G99" s="72">
        <v>2008</v>
      </c>
      <c r="H99" s="72" t="s">
        <v>2097</v>
      </c>
      <c r="I99" s="72" t="s">
        <v>8742</v>
      </c>
      <c r="J99" s="110" t="s">
        <v>8934</v>
      </c>
      <c r="K99" s="110" t="s">
        <v>244</v>
      </c>
      <c r="L99" s="305">
        <v>911</v>
      </c>
      <c r="M99" s="294">
        <v>27289</v>
      </c>
      <c r="N99" s="160">
        <v>190349</v>
      </c>
      <c r="O99" s="160">
        <v>370737</v>
      </c>
      <c r="P99" s="160">
        <f t="shared" si="23"/>
        <v>561086</v>
      </c>
      <c r="Q99" s="175" t="s">
        <v>8935</v>
      </c>
      <c r="R99" s="72" t="s">
        <v>8936</v>
      </c>
      <c r="S99" s="72" t="s">
        <v>8756</v>
      </c>
      <c r="T99" s="72"/>
      <c r="U99" s="72"/>
      <c r="V99" s="138"/>
    </row>
    <row r="100" spans="1:23" s="99" customFormat="1">
      <c r="A100" s="96" t="s">
        <v>8750</v>
      </c>
      <c r="B100" s="97"/>
      <c r="C100" s="97"/>
      <c r="D100" s="97"/>
      <c r="E100" s="97"/>
      <c r="F100" s="97"/>
      <c r="G100" s="97"/>
      <c r="H100" s="101">
        <f>COUNTA(H45:H99)</f>
        <v>55</v>
      </c>
      <c r="I100" s="97"/>
      <c r="J100" s="97"/>
      <c r="K100" s="98"/>
      <c r="L100" s="310">
        <f>SUM(L45:L99)</f>
        <v>41309.919999999998</v>
      </c>
      <c r="M100" s="310">
        <f t="shared" ref="M100:P100" si="24">SUM(M45:M99)</f>
        <v>779555.79</v>
      </c>
      <c r="N100" s="91">
        <f t="shared" si="24"/>
        <v>11882866</v>
      </c>
      <c r="O100" s="91">
        <f t="shared" si="24"/>
        <v>7347041</v>
      </c>
      <c r="P100" s="91">
        <f t="shared" si="24"/>
        <v>19229907</v>
      </c>
      <c r="Q100" s="237"/>
      <c r="R100" s="97"/>
      <c r="S100" s="101">
        <f>COUNTA(S45:S99)</f>
        <v>10</v>
      </c>
      <c r="T100" s="101">
        <f t="shared" ref="T100:V100" si="25">COUNTA(T45:T99)</f>
        <v>2</v>
      </c>
      <c r="U100" s="101">
        <f t="shared" si="25"/>
        <v>43</v>
      </c>
      <c r="V100" s="101">
        <f t="shared" si="25"/>
        <v>0</v>
      </c>
    </row>
    <row r="101" spans="1:23" s="263" customFormat="1" ht="17.100000000000001" customHeight="1">
      <c r="A101" s="114">
        <v>1</v>
      </c>
      <c r="B101" s="114" t="s">
        <v>79</v>
      </c>
      <c r="C101" s="114" t="s">
        <v>9547</v>
      </c>
      <c r="D101" s="114" t="s">
        <v>10012</v>
      </c>
      <c r="E101" s="114" t="s">
        <v>145</v>
      </c>
      <c r="F101" s="114" t="s">
        <v>140</v>
      </c>
      <c r="G101" s="114">
        <v>2000</v>
      </c>
      <c r="H101" s="114" t="s">
        <v>9558</v>
      </c>
      <c r="I101" s="114" t="s">
        <v>9591</v>
      </c>
      <c r="J101" s="58" t="s">
        <v>10013</v>
      </c>
      <c r="K101" s="421" t="s">
        <v>94</v>
      </c>
      <c r="L101" s="481">
        <v>43.45</v>
      </c>
      <c r="M101" s="481">
        <v>12505</v>
      </c>
      <c r="N101" s="152">
        <v>22051</v>
      </c>
      <c r="O101" s="152">
        <v>83424</v>
      </c>
      <c r="P101" s="152">
        <f>N101+O101</f>
        <v>105475</v>
      </c>
      <c r="Q101" s="482" t="s">
        <v>10014</v>
      </c>
      <c r="R101" s="114" t="s">
        <v>391</v>
      </c>
      <c r="S101" s="114" t="s">
        <v>10015</v>
      </c>
      <c r="U101" s="114"/>
      <c r="V101" s="114"/>
      <c r="W101" s="263">
        <f>COUNTA(S101:V101)</f>
        <v>1</v>
      </c>
    </row>
    <row r="102" spans="1:23" s="263" customFormat="1" ht="17.100000000000001" customHeight="1">
      <c r="A102" s="114">
        <v>2</v>
      </c>
      <c r="B102" s="114" t="s">
        <v>79</v>
      </c>
      <c r="C102" s="114" t="s">
        <v>9547</v>
      </c>
      <c r="D102" s="114" t="s">
        <v>10016</v>
      </c>
      <c r="E102" s="114" t="s">
        <v>145</v>
      </c>
      <c r="F102" s="114" t="s">
        <v>140</v>
      </c>
      <c r="G102" s="114">
        <v>2008</v>
      </c>
      <c r="H102" s="114" t="s">
        <v>9553</v>
      </c>
      <c r="I102" s="114" t="s">
        <v>9554</v>
      </c>
      <c r="J102" s="114" t="s">
        <v>10017</v>
      </c>
      <c r="K102" s="421" t="s">
        <v>343</v>
      </c>
      <c r="L102" s="481">
        <v>1284.7</v>
      </c>
      <c r="M102" s="481">
        <v>14160</v>
      </c>
      <c r="N102" s="152">
        <v>216587</v>
      </c>
      <c r="O102" s="152">
        <v>263519</v>
      </c>
      <c r="P102" s="152">
        <f t="shared" ref="P102:P121" si="26">N102+O102</f>
        <v>480106</v>
      </c>
      <c r="Q102" s="482" t="s">
        <v>10018</v>
      </c>
      <c r="R102" s="114" t="s">
        <v>391</v>
      </c>
      <c r="S102" s="114" t="s">
        <v>10019</v>
      </c>
      <c r="T102" s="114"/>
      <c r="U102" s="114"/>
      <c r="V102" s="114"/>
      <c r="W102" s="263">
        <f t="shared" ref="W102:W121" si="27">COUNTA(S102:V102)</f>
        <v>1</v>
      </c>
    </row>
    <row r="103" spans="1:23" s="263" customFormat="1" ht="17.100000000000001" customHeight="1">
      <c r="A103" s="114">
        <v>3</v>
      </c>
      <c r="B103" s="114" t="s">
        <v>79</v>
      </c>
      <c r="C103" s="114" t="s">
        <v>9613</v>
      </c>
      <c r="D103" s="114" t="s">
        <v>10020</v>
      </c>
      <c r="E103" s="114" t="s">
        <v>145</v>
      </c>
      <c r="F103" s="114" t="s">
        <v>140</v>
      </c>
      <c r="G103" s="114">
        <v>1996</v>
      </c>
      <c r="H103" s="114" t="s">
        <v>9615</v>
      </c>
      <c r="I103" s="114" t="s">
        <v>9620</v>
      </c>
      <c r="J103" s="114" t="s">
        <v>10021</v>
      </c>
      <c r="K103" s="421" t="s">
        <v>94</v>
      </c>
      <c r="L103" s="481">
        <v>0</v>
      </c>
      <c r="M103" s="481">
        <v>7720</v>
      </c>
      <c r="N103" s="152">
        <v>0</v>
      </c>
      <c r="O103" s="152">
        <v>204751</v>
      </c>
      <c r="P103" s="152">
        <f t="shared" si="26"/>
        <v>204751</v>
      </c>
      <c r="Q103" s="482" t="s">
        <v>10022</v>
      </c>
      <c r="R103" s="114" t="s">
        <v>391</v>
      </c>
      <c r="S103" s="114"/>
      <c r="T103" s="114" t="s">
        <v>10023</v>
      </c>
      <c r="U103" s="114"/>
      <c r="V103" s="114"/>
      <c r="W103" s="263">
        <f t="shared" si="27"/>
        <v>1</v>
      </c>
    </row>
    <row r="104" spans="1:23" s="263" customFormat="1" ht="17.100000000000001" customHeight="1">
      <c r="A104" s="114">
        <v>4</v>
      </c>
      <c r="B104" s="114" t="s">
        <v>79</v>
      </c>
      <c r="C104" s="114" t="s">
        <v>9710</v>
      </c>
      <c r="D104" s="114" t="s">
        <v>10024</v>
      </c>
      <c r="E104" s="114" t="s">
        <v>139</v>
      </c>
      <c r="F104" s="114" t="s">
        <v>140</v>
      </c>
      <c r="G104" s="114">
        <v>1999</v>
      </c>
      <c r="H104" s="114" t="s">
        <v>10025</v>
      </c>
      <c r="I104" s="114" t="s">
        <v>9733</v>
      </c>
      <c r="J104" s="114" t="s">
        <v>10026</v>
      </c>
      <c r="K104" s="421" t="s">
        <v>94</v>
      </c>
      <c r="L104" s="481">
        <v>1079</v>
      </c>
      <c r="M104" s="481">
        <v>10206</v>
      </c>
      <c r="N104" s="152">
        <v>102700</v>
      </c>
      <c r="O104" s="152">
        <v>115328</v>
      </c>
      <c r="P104" s="152">
        <f t="shared" si="26"/>
        <v>218028</v>
      </c>
      <c r="Q104" s="482" t="s">
        <v>10027</v>
      </c>
      <c r="R104" s="114" t="s">
        <v>391</v>
      </c>
      <c r="S104" s="114" t="s">
        <v>10028</v>
      </c>
      <c r="T104" s="114"/>
      <c r="U104" s="114"/>
      <c r="V104" s="114"/>
      <c r="W104" s="263">
        <f t="shared" si="27"/>
        <v>1</v>
      </c>
    </row>
    <row r="105" spans="1:23" s="263" customFormat="1" ht="17.100000000000001" customHeight="1">
      <c r="A105" s="114">
        <v>5</v>
      </c>
      <c r="B105" s="114" t="s">
        <v>79</v>
      </c>
      <c r="C105" s="114" t="s">
        <v>9710</v>
      </c>
      <c r="D105" s="114" t="s">
        <v>10029</v>
      </c>
      <c r="E105" s="114" t="s">
        <v>145</v>
      </c>
      <c r="F105" s="114" t="s">
        <v>140</v>
      </c>
      <c r="G105" s="114">
        <v>1993</v>
      </c>
      <c r="H105" s="114" t="s">
        <v>10025</v>
      </c>
      <c r="I105" s="114" t="s">
        <v>9738</v>
      </c>
      <c r="J105" s="114" t="s">
        <v>10030</v>
      </c>
      <c r="K105" s="421" t="s">
        <v>343</v>
      </c>
      <c r="L105" s="481">
        <v>0</v>
      </c>
      <c r="M105" s="481">
        <v>9570</v>
      </c>
      <c r="N105" s="152">
        <v>0</v>
      </c>
      <c r="O105" s="152">
        <v>59669</v>
      </c>
      <c r="P105" s="152">
        <f t="shared" si="26"/>
        <v>59669</v>
      </c>
      <c r="Q105" s="482" t="s">
        <v>10031</v>
      </c>
      <c r="R105" s="114" t="s">
        <v>391</v>
      </c>
      <c r="S105" s="114" t="s">
        <v>10032</v>
      </c>
      <c r="T105" s="114"/>
      <c r="U105" s="114"/>
      <c r="V105" s="114"/>
      <c r="W105" s="263">
        <f t="shared" si="27"/>
        <v>1</v>
      </c>
    </row>
    <row r="106" spans="1:23" s="263" customFormat="1" ht="17.100000000000001" customHeight="1">
      <c r="A106" s="114">
        <v>6</v>
      </c>
      <c r="B106" s="114" t="s">
        <v>79</v>
      </c>
      <c r="C106" s="114" t="s">
        <v>9759</v>
      </c>
      <c r="D106" s="114" t="s">
        <v>10033</v>
      </c>
      <c r="E106" s="114" t="s">
        <v>145</v>
      </c>
      <c r="F106" s="114" t="s">
        <v>140</v>
      </c>
      <c r="G106" s="114">
        <v>1995</v>
      </c>
      <c r="H106" s="114" t="s">
        <v>9761</v>
      </c>
      <c r="I106" s="114" t="s">
        <v>9762</v>
      </c>
      <c r="J106" s="114" t="s">
        <v>10034</v>
      </c>
      <c r="K106" s="421" t="s">
        <v>94</v>
      </c>
      <c r="L106" s="481">
        <v>541</v>
      </c>
      <c r="M106" s="481">
        <v>7516</v>
      </c>
      <c r="N106" s="152">
        <v>138574</v>
      </c>
      <c r="O106" s="152">
        <v>36066</v>
      </c>
      <c r="P106" s="152">
        <f t="shared" si="26"/>
        <v>174640</v>
      </c>
      <c r="Q106" s="482" t="s">
        <v>10035</v>
      </c>
      <c r="R106" s="114" t="s">
        <v>406</v>
      </c>
      <c r="S106" s="114"/>
      <c r="T106" s="114" t="s">
        <v>10036</v>
      </c>
      <c r="U106" s="114"/>
      <c r="V106" s="114"/>
      <c r="W106" s="263">
        <f t="shared" si="27"/>
        <v>1</v>
      </c>
    </row>
    <row r="107" spans="1:23" s="263" customFormat="1" ht="17.100000000000001" customHeight="1">
      <c r="A107" s="114">
        <v>7</v>
      </c>
      <c r="B107" s="114" t="s">
        <v>79</v>
      </c>
      <c r="C107" s="114" t="s">
        <v>9759</v>
      </c>
      <c r="D107" s="114" t="s">
        <v>10037</v>
      </c>
      <c r="E107" s="114" t="s">
        <v>145</v>
      </c>
      <c r="F107" s="114" t="s">
        <v>140</v>
      </c>
      <c r="G107" s="114">
        <v>1992</v>
      </c>
      <c r="H107" s="114" t="s">
        <v>9761</v>
      </c>
      <c r="I107" s="114" t="s">
        <v>10038</v>
      </c>
      <c r="J107" s="114" t="s">
        <v>10039</v>
      </c>
      <c r="K107" s="421" t="s">
        <v>94</v>
      </c>
      <c r="L107" s="481">
        <v>585.70000000000005</v>
      </c>
      <c r="M107" s="481">
        <v>9461</v>
      </c>
      <c r="N107" s="152">
        <v>112652</v>
      </c>
      <c r="O107" s="152">
        <v>41439</v>
      </c>
      <c r="P107" s="152">
        <f t="shared" si="26"/>
        <v>154091</v>
      </c>
      <c r="Q107" s="482" t="s">
        <v>10035</v>
      </c>
      <c r="R107" s="114" t="s">
        <v>406</v>
      </c>
      <c r="S107" s="114"/>
      <c r="T107" s="114" t="s">
        <v>10036</v>
      </c>
      <c r="U107" s="114"/>
      <c r="V107" s="114"/>
      <c r="W107" s="263">
        <f t="shared" si="27"/>
        <v>1</v>
      </c>
    </row>
    <row r="108" spans="1:23" s="263" customFormat="1" ht="17.100000000000001" customHeight="1">
      <c r="A108" s="114">
        <v>8</v>
      </c>
      <c r="B108" s="114" t="s">
        <v>79</v>
      </c>
      <c r="C108" s="114" t="s">
        <v>9818</v>
      </c>
      <c r="D108" s="114" t="s">
        <v>10040</v>
      </c>
      <c r="E108" s="114" t="s">
        <v>145</v>
      </c>
      <c r="F108" s="114" t="s">
        <v>140</v>
      </c>
      <c r="G108" s="114">
        <v>1999</v>
      </c>
      <c r="H108" s="114" t="s">
        <v>9820</v>
      </c>
      <c r="I108" s="114" t="s">
        <v>9846</v>
      </c>
      <c r="J108" s="114" t="s">
        <v>10041</v>
      </c>
      <c r="K108" s="421" t="s">
        <v>94</v>
      </c>
      <c r="L108" s="481">
        <v>785.74</v>
      </c>
      <c r="M108" s="481">
        <v>9926</v>
      </c>
      <c r="N108" s="152">
        <v>162815</v>
      </c>
      <c r="O108" s="152">
        <v>102237</v>
      </c>
      <c r="P108" s="152">
        <f t="shared" si="26"/>
        <v>265052</v>
      </c>
      <c r="Q108" s="482" t="s">
        <v>10042</v>
      </c>
      <c r="R108" s="114" t="s">
        <v>10043</v>
      </c>
      <c r="S108" s="114"/>
      <c r="T108" s="114"/>
      <c r="U108" s="114" t="s">
        <v>10044</v>
      </c>
      <c r="V108" s="114"/>
      <c r="W108" s="263">
        <f t="shared" si="27"/>
        <v>1</v>
      </c>
    </row>
    <row r="109" spans="1:23" s="263" customFormat="1" ht="17.100000000000001" customHeight="1">
      <c r="A109" s="114">
        <v>9</v>
      </c>
      <c r="B109" s="114" t="s">
        <v>79</v>
      </c>
      <c r="C109" s="114" t="s">
        <v>9849</v>
      </c>
      <c r="D109" s="114" t="s">
        <v>10045</v>
      </c>
      <c r="E109" s="114" t="s">
        <v>145</v>
      </c>
      <c r="F109" s="114" t="s">
        <v>140</v>
      </c>
      <c r="G109" s="114">
        <v>1991</v>
      </c>
      <c r="H109" s="114" t="s">
        <v>9851</v>
      </c>
      <c r="I109" s="114" t="s">
        <v>9880</v>
      </c>
      <c r="J109" s="114" t="s">
        <v>10046</v>
      </c>
      <c r="K109" s="421" t="s">
        <v>94</v>
      </c>
      <c r="L109" s="481">
        <v>769.35</v>
      </c>
      <c r="M109" s="481">
        <v>9426</v>
      </c>
      <c r="N109" s="152">
        <v>113035</v>
      </c>
      <c r="O109" s="152">
        <v>41341</v>
      </c>
      <c r="P109" s="152">
        <f t="shared" si="26"/>
        <v>154376</v>
      </c>
      <c r="Q109" s="482" t="s">
        <v>10047</v>
      </c>
      <c r="R109" s="114" t="s">
        <v>10048</v>
      </c>
      <c r="S109" s="114" t="s">
        <v>10049</v>
      </c>
      <c r="T109" s="114"/>
      <c r="U109" s="114"/>
      <c r="V109" s="114"/>
      <c r="W109" s="263">
        <f t="shared" si="27"/>
        <v>1</v>
      </c>
    </row>
    <row r="110" spans="1:23" s="263" customFormat="1" ht="17.100000000000001" customHeight="1">
      <c r="A110" s="114">
        <v>10</v>
      </c>
      <c r="B110" s="114" t="s">
        <v>79</v>
      </c>
      <c r="C110" s="114" t="s">
        <v>9899</v>
      </c>
      <c r="D110" s="114" t="s">
        <v>10050</v>
      </c>
      <c r="E110" s="114" t="s">
        <v>139</v>
      </c>
      <c r="F110" s="114" t="s">
        <v>140</v>
      </c>
      <c r="G110" s="114">
        <v>2019</v>
      </c>
      <c r="H110" s="114" t="s">
        <v>9901</v>
      </c>
      <c r="I110" s="114" t="s">
        <v>10051</v>
      </c>
      <c r="J110" s="114" t="s">
        <v>10052</v>
      </c>
      <c r="K110" s="421" t="s">
        <v>94</v>
      </c>
      <c r="L110" s="481">
        <v>1841</v>
      </c>
      <c r="M110" s="481">
        <v>16621</v>
      </c>
      <c r="N110" s="152">
        <v>1321792</v>
      </c>
      <c r="O110" s="152">
        <v>223516</v>
      </c>
      <c r="P110" s="152">
        <f t="shared" si="26"/>
        <v>1545308</v>
      </c>
      <c r="Q110" s="482" t="s">
        <v>10053</v>
      </c>
      <c r="R110" s="114" t="s">
        <v>406</v>
      </c>
      <c r="S110" s="114"/>
      <c r="T110" s="114"/>
      <c r="U110" s="114" t="s">
        <v>10054</v>
      </c>
      <c r="V110" s="114"/>
      <c r="W110" s="263">
        <f t="shared" si="27"/>
        <v>1</v>
      </c>
    </row>
    <row r="111" spans="1:23" s="263" customFormat="1" ht="17.100000000000001" customHeight="1">
      <c r="A111" s="114">
        <v>11</v>
      </c>
      <c r="B111" s="114" t="s">
        <v>79</v>
      </c>
      <c r="C111" s="114" t="s">
        <v>9899</v>
      </c>
      <c r="D111" s="114" t="s">
        <v>10055</v>
      </c>
      <c r="E111" s="114" t="s">
        <v>145</v>
      </c>
      <c r="F111" s="114" t="s">
        <v>140</v>
      </c>
      <c r="G111" s="114">
        <v>1991</v>
      </c>
      <c r="H111" s="114" t="s">
        <v>9901</v>
      </c>
      <c r="I111" s="114" t="s">
        <v>9902</v>
      </c>
      <c r="J111" s="114" t="s">
        <v>10056</v>
      </c>
      <c r="K111" s="421" t="s">
        <v>343</v>
      </c>
      <c r="L111" s="481">
        <v>359</v>
      </c>
      <c r="M111" s="481">
        <v>5762</v>
      </c>
      <c r="N111" s="152">
        <v>28197</v>
      </c>
      <c r="O111" s="152">
        <v>43292</v>
      </c>
      <c r="P111" s="152">
        <f t="shared" si="26"/>
        <v>71489</v>
      </c>
      <c r="Q111" s="482" t="s">
        <v>10057</v>
      </c>
      <c r="R111" s="114" t="s">
        <v>406</v>
      </c>
      <c r="S111" s="114"/>
      <c r="T111" s="114"/>
      <c r="U111" s="114" t="s">
        <v>10054</v>
      </c>
      <c r="V111" s="114"/>
      <c r="W111" s="263">
        <f t="shared" si="27"/>
        <v>1</v>
      </c>
    </row>
    <row r="112" spans="1:23" s="263" customFormat="1" ht="17.100000000000001" customHeight="1">
      <c r="A112" s="114">
        <v>12</v>
      </c>
      <c r="B112" s="114" t="s">
        <v>79</v>
      </c>
      <c r="C112" s="114" t="s">
        <v>9921</v>
      </c>
      <c r="D112" s="114" t="s">
        <v>10058</v>
      </c>
      <c r="E112" s="114" t="s">
        <v>69</v>
      </c>
      <c r="F112" s="114" t="s">
        <v>140</v>
      </c>
      <c r="G112" s="114">
        <v>1996</v>
      </c>
      <c r="H112" s="114" t="s">
        <v>9923</v>
      </c>
      <c r="I112" s="114" t="s">
        <v>10059</v>
      </c>
      <c r="J112" s="114" t="s">
        <v>10060</v>
      </c>
      <c r="K112" s="421" t="s">
        <v>94</v>
      </c>
      <c r="L112" s="481">
        <v>1088</v>
      </c>
      <c r="M112" s="481">
        <v>11622</v>
      </c>
      <c r="N112" s="152">
        <v>293325</v>
      </c>
      <c r="O112" s="152">
        <v>77984</v>
      </c>
      <c r="P112" s="152">
        <f t="shared" si="26"/>
        <v>371309</v>
      </c>
      <c r="Q112" s="482" t="s">
        <v>10061</v>
      </c>
      <c r="R112" s="114" t="s">
        <v>10062</v>
      </c>
      <c r="S112" s="114" t="s">
        <v>10063</v>
      </c>
      <c r="T112" s="114"/>
      <c r="U112" s="114"/>
      <c r="V112" s="114"/>
      <c r="W112" s="263">
        <f t="shared" si="27"/>
        <v>1</v>
      </c>
    </row>
    <row r="113" spans="1:23" s="263" customFormat="1" ht="17.100000000000001" customHeight="1">
      <c r="A113" s="114">
        <v>13</v>
      </c>
      <c r="B113" s="114" t="s">
        <v>79</v>
      </c>
      <c r="C113" s="114" t="s">
        <v>9921</v>
      </c>
      <c r="D113" s="114" t="s">
        <v>10064</v>
      </c>
      <c r="E113" s="114" t="s">
        <v>69</v>
      </c>
      <c r="F113" s="114" t="s">
        <v>140</v>
      </c>
      <c r="G113" s="114">
        <v>1995</v>
      </c>
      <c r="H113" s="114" t="s">
        <v>9923</v>
      </c>
      <c r="I113" s="114" t="s">
        <v>10065</v>
      </c>
      <c r="J113" s="114" t="s">
        <v>10066</v>
      </c>
      <c r="K113" s="421" t="s">
        <v>94</v>
      </c>
      <c r="L113" s="481">
        <v>375.18</v>
      </c>
      <c r="M113" s="481">
        <v>8523</v>
      </c>
      <c r="N113" s="152">
        <v>125502</v>
      </c>
      <c r="O113" s="152">
        <v>110124</v>
      </c>
      <c r="P113" s="152">
        <f t="shared" si="26"/>
        <v>235626</v>
      </c>
      <c r="Q113" s="482" t="s">
        <v>10061</v>
      </c>
      <c r="R113" s="114" t="s">
        <v>10062</v>
      </c>
      <c r="S113" s="114" t="s">
        <v>10063</v>
      </c>
      <c r="T113" s="114"/>
      <c r="U113" s="114"/>
      <c r="V113" s="114"/>
      <c r="W113" s="263">
        <f t="shared" si="27"/>
        <v>1</v>
      </c>
    </row>
    <row r="114" spans="1:23" s="263" customFormat="1" ht="17.100000000000001" customHeight="1">
      <c r="A114" s="114">
        <v>14</v>
      </c>
      <c r="B114" s="114" t="s">
        <v>79</v>
      </c>
      <c r="C114" s="114" t="s">
        <v>9921</v>
      </c>
      <c r="D114" s="114" t="s">
        <v>10067</v>
      </c>
      <c r="E114" s="114" t="s">
        <v>69</v>
      </c>
      <c r="F114" s="114" t="s">
        <v>140</v>
      </c>
      <c r="G114" s="114">
        <v>1995</v>
      </c>
      <c r="H114" s="114" t="s">
        <v>9923</v>
      </c>
      <c r="I114" s="114" t="s">
        <v>9945</v>
      </c>
      <c r="J114" s="114" t="s">
        <v>10068</v>
      </c>
      <c r="K114" s="421" t="s">
        <v>94</v>
      </c>
      <c r="L114" s="481">
        <v>982.8</v>
      </c>
      <c r="M114" s="481">
        <v>15431</v>
      </c>
      <c r="N114" s="152">
        <v>176545</v>
      </c>
      <c r="O114" s="152">
        <v>214490</v>
      </c>
      <c r="P114" s="152">
        <f t="shared" si="26"/>
        <v>391035</v>
      </c>
      <c r="Q114" s="482" t="s">
        <v>10061</v>
      </c>
      <c r="R114" s="114" t="s">
        <v>10062</v>
      </c>
      <c r="S114" s="114" t="s">
        <v>10063</v>
      </c>
      <c r="T114" s="114"/>
      <c r="U114" s="114"/>
      <c r="V114" s="114"/>
      <c r="W114" s="263">
        <f t="shared" si="27"/>
        <v>1</v>
      </c>
    </row>
    <row r="115" spans="1:23" s="263" customFormat="1" ht="17.100000000000001" customHeight="1">
      <c r="A115" s="114">
        <v>15</v>
      </c>
      <c r="B115" s="114" t="s">
        <v>79</v>
      </c>
      <c r="C115" s="114" t="s">
        <v>9921</v>
      </c>
      <c r="D115" s="114" t="s">
        <v>10069</v>
      </c>
      <c r="E115" s="114" t="s">
        <v>69</v>
      </c>
      <c r="F115" s="114" t="s">
        <v>140</v>
      </c>
      <c r="G115" s="114">
        <v>2007</v>
      </c>
      <c r="H115" s="114" t="s">
        <v>9923</v>
      </c>
      <c r="I115" s="114" t="s">
        <v>10070</v>
      </c>
      <c r="J115" s="114" t="s">
        <v>10071</v>
      </c>
      <c r="K115" s="421" t="s">
        <v>94</v>
      </c>
      <c r="L115" s="481">
        <v>863.55</v>
      </c>
      <c r="M115" s="481">
        <v>10985</v>
      </c>
      <c r="N115" s="152">
        <v>189904</v>
      </c>
      <c r="O115" s="152">
        <v>86782</v>
      </c>
      <c r="P115" s="152">
        <f t="shared" si="26"/>
        <v>276686</v>
      </c>
      <c r="Q115" s="482" t="s">
        <v>10061</v>
      </c>
      <c r="R115" s="114" t="s">
        <v>10062</v>
      </c>
      <c r="S115" s="114" t="s">
        <v>10063</v>
      </c>
      <c r="T115" s="114"/>
      <c r="U115" s="114"/>
      <c r="V115" s="114"/>
      <c r="W115" s="263">
        <f t="shared" si="27"/>
        <v>1</v>
      </c>
    </row>
    <row r="116" spans="1:23" s="263" customFormat="1" ht="17.100000000000001" customHeight="1">
      <c r="A116" s="114">
        <v>16</v>
      </c>
      <c r="B116" s="114" t="s">
        <v>79</v>
      </c>
      <c r="C116" s="114" t="s">
        <v>9921</v>
      </c>
      <c r="D116" s="114" t="s">
        <v>10072</v>
      </c>
      <c r="E116" s="114" t="s">
        <v>69</v>
      </c>
      <c r="F116" s="114" t="s">
        <v>140</v>
      </c>
      <c r="G116" s="114">
        <v>1993</v>
      </c>
      <c r="H116" s="114" t="s">
        <v>9923</v>
      </c>
      <c r="I116" s="114" t="s">
        <v>10070</v>
      </c>
      <c r="J116" s="114" t="s">
        <v>10073</v>
      </c>
      <c r="K116" s="421" t="s">
        <v>94</v>
      </c>
      <c r="L116" s="481">
        <v>854.84</v>
      </c>
      <c r="M116" s="481">
        <v>13348</v>
      </c>
      <c r="N116" s="152">
        <v>107419</v>
      </c>
      <c r="O116" s="152">
        <v>66495</v>
      </c>
      <c r="P116" s="152">
        <f t="shared" si="26"/>
        <v>173914</v>
      </c>
      <c r="Q116" s="482" t="s">
        <v>10074</v>
      </c>
      <c r="R116" s="114" t="s">
        <v>10062</v>
      </c>
      <c r="S116" s="114" t="s">
        <v>10063</v>
      </c>
      <c r="T116" s="114"/>
      <c r="U116" s="114"/>
      <c r="V116" s="114"/>
      <c r="W116" s="263">
        <f t="shared" si="27"/>
        <v>1</v>
      </c>
    </row>
    <row r="117" spans="1:23" s="263" customFormat="1" ht="17.100000000000001" customHeight="1">
      <c r="A117" s="114">
        <v>17</v>
      </c>
      <c r="B117" s="114" t="s">
        <v>79</v>
      </c>
      <c r="C117" s="114" t="s">
        <v>9953</v>
      </c>
      <c r="D117" s="114" t="s">
        <v>10075</v>
      </c>
      <c r="E117" s="114" t="s">
        <v>145</v>
      </c>
      <c r="F117" s="114" t="s">
        <v>140</v>
      </c>
      <c r="G117" s="114">
        <v>1999</v>
      </c>
      <c r="H117" s="114" t="s">
        <v>9955</v>
      </c>
      <c r="I117" s="114" t="s">
        <v>10076</v>
      </c>
      <c r="J117" s="114" t="s">
        <v>10077</v>
      </c>
      <c r="K117" s="421" t="s">
        <v>94</v>
      </c>
      <c r="L117" s="481">
        <v>727</v>
      </c>
      <c r="M117" s="481">
        <v>19222</v>
      </c>
      <c r="N117" s="152">
        <v>57831</v>
      </c>
      <c r="O117" s="152">
        <v>288827</v>
      </c>
      <c r="P117" s="152">
        <f t="shared" si="26"/>
        <v>346658</v>
      </c>
      <c r="Q117" s="482" t="s">
        <v>10078</v>
      </c>
      <c r="R117" s="114" t="s">
        <v>406</v>
      </c>
      <c r="S117" s="114" t="s">
        <v>10079</v>
      </c>
      <c r="T117" s="114"/>
      <c r="U117" s="114"/>
      <c r="V117" s="114"/>
      <c r="W117" s="263">
        <f t="shared" si="27"/>
        <v>1</v>
      </c>
    </row>
    <row r="118" spans="1:23" s="263" customFormat="1" ht="17.100000000000001" customHeight="1">
      <c r="A118" s="114">
        <v>18</v>
      </c>
      <c r="B118" s="114" t="s">
        <v>79</v>
      </c>
      <c r="C118" s="114" t="s">
        <v>9953</v>
      </c>
      <c r="D118" s="114" t="s">
        <v>10080</v>
      </c>
      <c r="E118" s="114" t="s">
        <v>145</v>
      </c>
      <c r="F118" s="114" t="s">
        <v>140</v>
      </c>
      <c r="G118" s="114">
        <v>2012</v>
      </c>
      <c r="H118" s="114" t="s">
        <v>9955</v>
      </c>
      <c r="I118" s="114" t="s">
        <v>9970</v>
      </c>
      <c r="J118" s="114" t="s">
        <v>10081</v>
      </c>
      <c r="K118" s="421" t="s">
        <v>343</v>
      </c>
      <c r="L118" s="481">
        <v>896.98</v>
      </c>
      <c r="M118" s="481">
        <v>31757</v>
      </c>
      <c r="N118" s="152">
        <v>301705</v>
      </c>
      <c r="O118" s="152">
        <v>123804</v>
      </c>
      <c r="P118" s="152">
        <f t="shared" si="26"/>
        <v>425509</v>
      </c>
      <c r="Q118" s="482" t="s">
        <v>10082</v>
      </c>
      <c r="R118" s="114" t="s">
        <v>406</v>
      </c>
      <c r="S118" s="114"/>
      <c r="T118" s="114" t="s">
        <v>10083</v>
      </c>
      <c r="U118" s="114"/>
      <c r="V118" s="114"/>
      <c r="W118" s="263">
        <f t="shared" si="27"/>
        <v>1</v>
      </c>
    </row>
    <row r="119" spans="1:23" s="263" customFormat="1" ht="17.100000000000001" customHeight="1">
      <c r="A119" s="114">
        <v>19</v>
      </c>
      <c r="B119" s="114" t="s">
        <v>79</v>
      </c>
      <c r="C119" s="114" t="s">
        <v>9953</v>
      </c>
      <c r="D119" s="114" t="s">
        <v>10084</v>
      </c>
      <c r="E119" s="114" t="s">
        <v>139</v>
      </c>
      <c r="F119" s="114" t="s">
        <v>140</v>
      </c>
      <c r="G119" s="114">
        <v>2023</v>
      </c>
      <c r="H119" s="114" t="s">
        <v>9955</v>
      </c>
      <c r="I119" s="114" t="s">
        <v>10085</v>
      </c>
      <c r="J119" s="114" t="s">
        <v>10086</v>
      </c>
      <c r="K119" s="421" t="s">
        <v>94</v>
      </c>
      <c r="L119" s="481">
        <v>1611</v>
      </c>
      <c r="M119" s="481">
        <v>13307</v>
      </c>
      <c r="N119" s="152">
        <v>1847943</v>
      </c>
      <c r="O119" s="152">
        <v>162395</v>
      </c>
      <c r="P119" s="152">
        <f t="shared" si="26"/>
        <v>2010338</v>
      </c>
      <c r="Q119" s="482" t="s">
        <v>10087</v>
      </c>
      <c r="R119" s="114" t="s">
        <v>406</v>
      </c>
      <c r="S119" s="114"/>
      <c r="T119" s="114" t="s">
        <v>10088</v>
      </c>
      <c r="U119" s="114"/>
      <c r="V119" s="114"/>
      <c r="W119" s="263">
        <f t="shared" si="27"/>
        <v>1</v>
      </c>
    </row>
    <row r="120" spans="1:23" s="263" customFormat="1" ht="17.100000000000001" customHeight="1">
      <c r="A120" s="114">
        <v>20</v>
      </c>
      <c r="B120" s="114" t="s">
        <v>79</v>
      </c>
      <c r="C120" s="114" t="s">
        <v>9972</v>
      </c>
      <c r="D120" s="114" t="s">
        <v>10089</v>
      </c>
      <c r="E120" s="114" t="s">
        <v>145</v>
      </c>
      <c r="F120" s="114" t="s">
        <v>140</v>
      </c>
      <c r="G120" s="114">
        <v>2019</v>
      </c>
      <c r="H120" s="114" t="s">
        <v>9974</v>
      </c>
      <c r="I120" s="114" t="s">
        <v>1813</v>
      </c>
      <c r="J120" s="114" t="s">
        <v>10090</v>
      </c>
      <c r="K120" s="421" t="s">
        <v>94</v>
      </c>
      <c r="L120" s="481">
        <v>944</v>
      </c>
      <c r="M120" s="481">
        <v>12385</v>
      </c>
      <c r="N120" s="152">
        <v>168400</v>
      </c>
      <c r="O120" s="152">
        <v>34850</v>
      </c>
      <c r="P120" s="152">
        <f t="shared" si="26"/>
        <v>203250</v>
      </c>
      <c r="Q120" s="482" t="s">
        <v>10091</v>
      </c>
      <c r="R120" s="114" t="s">
        <v>10092</v>
      </c>
      <c r="S120" s="114" t="s">
        <v>10093</v>
      </c>
      <c r="T120" s="114"/>
      <c r="U120" s="114"/>
      <c r="V120" s="114"/>
      <c r="W120" s="263">
        <f t="shared" si="27"/>
        <v>1</v>
      </c>
    </row>
    <row r="121" spans="1:23" s="263" customFormat="1" ht="17.100000000000001" customHeight="1">
      <c r="A121" s="114">
        <v>21</v>
      </c>
      <c r="B121" s="114" t="s">
        <v>79</v>
      </c>
      <c r="C121" s="114" t="s">
        <v>9972</v>
      </c>
      <c r="D121" s="114" t="s">
        <v>10094</v>
      </c>
      <c r="E121" s="114" t="s">
        <v>145</v>
      </c>
      <c r="F121" s="114" t="s">
        <v>140</v>
      </c>
      <c r="G121" s="114">
        <v>2017</v>
      </c>
      <c r="H121" s="114" t="s">
        <v>9974</v>
      </c>
      <c r="I121" s="114" t="s">
        <v>9994</v>
      </c>
      <c r="J121" s="114" t="s">
        <v>10095</v>
      </c>
      <c r="K121" s="421" t="s">
        <v>94</v>
      </c>
      <c r="L121" s="481">
        <v>873.52</v>
      </c>
      <c r="M121" s="481">
        <v>10133</v>
      </c>
      <c r="N121" s="152">
        <v>325486</v>
      </c>
      <c r="O121" s="152">
        <v>44765</v>
      </c>
      <c r="P121" s="152">
        <f t="shared" si="26"/>
        <v>370251</v>
      </c>
      <c r="Q121" s="482" t="s">
        <v>10091</v>
      </c>
      <c r="R121" s="114" t="s">
        <v>10092</v>
      </c>
      <c r="S121" s="114" t="s">
        <v>10093</v>
      </c>
      <c r="T121" s="114"/>
      <c r="U121" s="114"/>
      <c r="V121" s="114"/>
      <c r="W121" s="263">
        <f t="shared" si="27"/>
        <v>1</v>
      </c>
    </row>
    <row r="122" spans="1:23" s="99" customFormat="1">
      <c r="A122" s="96" t="s">
        <v>9490</v>
      </c>
      <c r="B122" s="97"/>
      <c r="C122" s="97"/>
      <c r="D122" s="97"/>
      <c r="E122" s="97"/>
      <c r="F122" s="97"/>
      <c r="G122" s="97"/>
      <c r="H122" s="101">
        <f>COUNTA(H101:H121)</f>
        <v>21</v>
      </c>
      <c r="I122" s="97"/>
      <c r="J122" s="97"/>
      <c r="K122" s="98"/>
      <c r="L122" s="310">
        <f>SUM(L101:L121)</f>
        <v>16505.809999999998</v>
      </c>
      <c r="M122" s="310">
        <f>SUM(M101:M121)</f>
        <v>259586</v>
      </c>
      <c r="N122" s="91">
        <f>SUM(N101:N121)</f>
        <v>5812463</v>
      </c>
      <c r="O122" s="91">
        <f>SUM(O101:O121)</f>
        <v>2425098</v>
      </c>
      <c r="P122" s="91">
        <f>SUM(P101:P121)</f>
        <v>8237561</v>
      </c>
      <c r="Q122" s="237"/>
      <c r="R122" s="97"/>
      <c r="S122" s="101">
        <f>COUNTA(S101:S121)</f>
        <v>13</v>
      </c>
      <c r="T122" s="101">
        <f t="shared" ref="T122:V122" si="28">COUNTA(T101:T121)</f>
        <v>5</v>
      </c>
      <c r="U122" s="101">
        <f t="shared" si="28"/>
        <v>3</v>
      </c>
      <c r="V122" s="101">
        <f t="shared" si="28"/>
        <v>0</v>
      </c>
    </row>
    <row r="123" spans="1:23">
      <c r="A123" s="94">
        <v>1</v>
      </c>
      <c r="B123" s="44" t="s">
        <v>80</v>
      </c>
      <c r="C123" s="44" t="s">
        <v>172</v>
      </c>
      <c r="D123" s="44" t="s">
        <v>393</v>
      </c>
      <c r="E123" s="44" t="s">
        <v>145</v>
      </c>
      <c r="F123" s="44" t="s">
        <v>140</v>
      </c>
      <c r="G123" s="44">
        <v>2007</v>
      </c>
      <c r="H123" s="51" t="s">
        <v>394</v>
      </c>
      <c r="I123" s="51" t="s">
        <v>395</v>
      </c>
      <c r="J123" s="51" t="s">
        <v>396</v>
      </c>
      <c r="K123" s="52" t="s">
        <v>178</v>
      </c>
      <c r="L123" s="331">
        <v>878</v>
      </c>
      <c r="M123" s="331">
        <v>10290</v>
      </c>
      <c r="N123" s="53">
        <v>89872</v>
      </c>
      <c r="O123" s="53">
        <v>304771</v>
      </c>
      <c r="P123" s="53">
        <v>394643</v>
      </c>
      <c r="Q123" s="239" t="s">
        <v>397</v>
      </c>
      <c r="R123" s="51" t="s">
        <v>398</v>
      </c>
      <c r="S123" s="44"/>
      <c r="T123" s="44"/>
      <c r="U123" s="44"/>
      <c r="V123" s="44" t="s">
        <v>399</v>
      </c>
    </row>
    <row r="124" spans="1:23">
      <c r="A124" s="94">
        <v>2</v>
      </c>
      <c r="B124" s="44" t="s">
        <v>80</v>
      </c>
      <c r="C124" s="44" t="s">
        <v>400</v>
      </c>
      <c r="D124" s="44" t="s">
        <v>401</v>
      </c>
      <c r="E124" s="44" t="s">
        <v>145</v>
      </c>
      <c r="F124" s="44" t="s">
        <v>140</v>
      </c>
      <c r="G124" s="44">
        <v>1999</v>
      </c>
      <c r="H124" s="51" t="s">
        <v>402</v>
      </c>
      <c r="I124" s="51" t="s">
        <v>403</v>
      </c>
      <c r="J124" s="51" t="s">
        <v>404</v>
      </c>
      <c r="K124" s="52" t="s">
        <v>94</v>
      </c>
      <c r="L124" s="331"/>
      <c r="M124" s="331">
        <v>7346</v>
      </c>
      <c r="N124" s="53"/>
      <c r="O124" s="53">
        <v>57481</v>
      </c>
      <c r="P124" s="53">
        <v>57481</v>
      </c>
      <c r="Q124" s="239" t="s">
        <v>405</v>
      </c>
      <c r="R124" s="51" t="s">
        <v>406</v>
      </c>
      <c r="S124" s="44" t="s">
        <v>407</v>
      </c>
      <c r="T124" s="44"/>
      <c r="U124" s="44"/>
      <c r="V124" s="44"/>
    </row>
    <row r="125" spans="1:23">
      <c r="A125" s="94">
        <v>3</v>
      </c>
      <c r="B125" s="44" t="s">
        <v>80</v>
      </c>
      <c r="C125" s="44" t="s">
        <v>400</v>
      </c>
      <c r="D125" s="44" t="s">
        <v>408</v>
      </c>
      <c r="E125" s="44" t="s">
        <v>139</v>
      </c>
      <c r="F125" s="44" t="s">
        <v>140</v>
      </c>
      <c r="G125" s="44">
        <v>2017</v>
      </c>
      <c r="H125" s="51" t="s">
        <v>402</v>
      </c>
      <c r="I125" s="51" t="s">
        <v>409</v>
      </c>
      <c r="J125" s="51" t="s">
        <v>410</v>
      </c>
      <c r="K125" s="52" t="s">
        <v>94</v>
      </c>
      <c r="L125" s="331">
        <v>2254.86</v>
      </c>
      <c r="M125" s="331">
        <v>17307</v>
      </c>
      <c r="N125" s="53">
        <v>1044973</v>
      </c>
      <c r="O125" s="53">
        <v>186117</v>
      </c>
      <c r="P125" s="53">
        <v>1231090</v>
      </c>
      <c r="Q125" s="239" t="s">
        <v>411</v>
      </c>
      <c r="R125" s="51" t="s">
        <v>412</v>
      </c>
      <c r="S125" s="44" t="s">
        <v>413</v>
      </c>
      <c r="T125" s="44"/>
      <c r="U125" s="44"/>
      <c r="V125" s="44"/>
    </row>
    <row r="126" spans="1:23">
      <c r="A126" s="94">
        <v>4</v>
      </c>
      <c r="B126" s="44" t="s">
        <v>80</v>
      </c>
      <c r="C126" s="44" t="s">
        <v>414</v>
      </c>
      <c r="D126" s="44" t="s">
        <v>415</v>
      </c>
      <c r="E126" s="44" t="s">
        <v>139</v>
      </c>
      <c r="F126" s="44" t="s">
        <v>140</v>
      </c>
      <c r="G126" s="44">
        <v>1999</v>
      </c>
      <c r="H126" s="51" t="s">
        <v>416</v>
      </c>
      <c r="I126" s="51" t="s">
        <v>417</v>
      </c>
      <c r="J126" s="51" t="s">
        <v>418</v>
      </c>
      <c r="K126" s="52" t="s">
        <v>178</v>
      </c>
      <c r="L126" s="331">
        <v>1110.82</v>
      </c>
      <c r="M126" s="331">
        <v>14580</v>
      </c>
      <c r="N126" s="53">
        <v>226858</v>
      </c>
      <c r="O126" s="53">
        <v>115327</v>
      </c>
      <c r="P126" s="53">
        <v>342185</v>
      </c>
      <c r="Q126" s="239" t="s">
        <v>419</v>
      </c>
      <c r="R126" s="51" t="s">
        <v>406</v>
      </c>
      <c r="S126" s="44"/>
      <c r="T126" s="44"/>
      <c r="U126" s="44"/>
      <c r="V126" s="44" t="s">
        <v>420</v>
      </c>
    </row>
    <row r="127" spans="1:23">
      <c r="A127" s="94">
        <v>5</v>
      </c>
      <c r="B127" s="44" t="s">
        <v>80</v>
      </c>
      <c r="C127" s="44" t="s">
        <v>414</v>
      </c>
      <c r="D127" s="44" t="s">
        <v>421</v>
      </c>
      <c r="E127" s="44" t="s">
        <v>145</v>
      </c>
      <c r="F127" s="44" t="s">
        <v>140</v>
      </c>
      <c r="G127" s="44">
        <v>2023</v>
      </c>
      <c r="H127" s="51" t="s">
        <v>416</v>
      </c>
      <c r="I127" s="51" t="s">
        <v>422</v>
      </c>
      <c r="J127" s="51" t="s">
        <v>423</v>
      </c>
      <c r="K127" s="52" t="s">
        <v>178</v>
      </c>
      <c r="L127" s="331">
        <v>287.97000000000003</v>
      </c>
      <c r="M127" s="331">
        <v>1322</v>
      </c>
      <c r="N127" s="53">
        <v>827609</v>
      </c>
      <c r="O127" s="53">
        <v>5618</v>
      </c>
      <c r="P127" s="53">
        <v>833227</v>
      </c>
      <c r="Q127" s="239" t="s">
        <v>424</v>
      </c>
      <c r="R127" s="51" t="s">
        <v>425</v>
      </c>
      <c r="S127" s="44"/>
      <c r="T127" s="44" t="s">
        <v>426</v>
      </c>
      <c r="U127" s="44"/>
      <c r="V127" s="44"/>
    </row>
    <row r="128" spans="1:23">
      <c r="A128" s="94">
        <v>6</v>
      </c>
      <c r="B128" s="44" t="s">
        <v>80</v>
      </c>
      <c r="C128" s="44" t="s">
        <v>252</v>
      </c>
      <c r="D128" s="44" t="s">
        <v>427</v>
      </c>
      <c r="E128" s="44" t="s">
        <v>145</v>
      </c>
      <c r="F128" s="44" t="s">
        <v>140</v>
      </c>
      <c r="G128" s="44">
        <v>1997</v>
      </c>
      <c r="H128" s="51" t="s">
        <v>254</v>
      </c>
      <c r="I128" s="51" t="s">
        <v>389</v>
      </c>
      <c r="J128" s="51" t="s">
        <v>390</v>
      </c>
      <c r="K128" s="52" t="s">
        <v>178</v>
      </c>
      <c r="L128" s="331">
        <v>1055</v>
      </c>
      <c r="M128" s="331">
        <v>9444</v>
      </c>
      <c r="N128" s="53">
        <v>106704</v>
      </c>
      <c r="O128" s="53">
        <v>90615</v>
      </c>
      <c r="P128" s="53">
        <v>197319</v>
      </c>
      <c r="Q128" s="239" t="s">
        <v>428</v>
      </c>
      <c r="R128" s="51" t="s">
        <v>406</v>
      </c>
      <c r="S128" s="44"/>
      <c r="T128" s="44"/>
      <c r="U128" s="44"/>
      <c r="V128" s="44" t="s">
        <v>429</v>
      </c>
    </row>
    <row r="129" spans="1:22">
      <c r="A129" s="94">
        <v>7</v>
      </c>
      <c r="B129" s="44" t="s">
        <v>80</v>
      </c>
      <c r="C129" s="44" t="s">
        <v>252</v>
      </c>
      <c r="D129" s="44" t="s">
        <v>430</v>
      </c>
      <c r="E129" s="44" t="s">
        <v>139</v>
      </c>
      <c r="F129" s="44" t="s">
        <v>140</v>
      </c>
      <c r="G129" s="44">
        <v>2022</v>
      </c>
      <c r="H129" s="51" t="s">
        <v>254</v>
      </c>
      <c r="I129" s="51" t="s">
        <v>431</v>
      </c>
      <c r="J129" s="51" t="s">
        <v>432</v>
      </c>
      <c r="K129" s="52" t="s">
        <v>94</v>
      </c>
      <c r="L129" s="331">
        <v>2128</v>
      </c>
      <c r="M129" s="331">
        <v>16847</v>
      </c>
      <c r="N129" s="53">
        <v>1709875</v>
      </c>
      <c r="O129" s="53">
        <v>301236</v>
      </c>
      <c r="P129" s="53">
        <v>2011111</v>
      </c>
      <c r="Q129" s="239" t="s">
        <v>433</v>
      </c>
      <c r="R129" s="51" t="s">
        <v>406</v>
      </c>
      <c r="S129" s="44"/>
      <c r="T129" s="44"/>
      <c r="U129" s="44"/>
      <c r="V129" s="44" t="s">
        <v>429</v>
      </c>
    </row>
    <row r="130" spans="1:22">
      <c r="A130" s="94">
        <v>8</v>
      </c>
      <c r="B130" s="44" t="s">
        <v>80</v>
      </c>
      <c r="C130" s="44" t="s">
        <v>252</v>
      </c>
      <c r="D130" s="44" t="s">
        <v>434</v>
      </c>
      <c r="E130" s="44" t="s">
        <v>139</v>
      </c>
      <c r="F130" s="44" t="s">
        <v>140</v>
      </c>
      <c r="G130" s="44">
        <v>2022</v>
      </c>
      <c r="H130" s="51" t="s">
        <v>254</v>
      </c>
      <c r="I130" s="51" t="s">
        <v>435</v>
      </c>
      <c r="J130" s="51" t="s">
        <v>436</v>
      </c>
      <c r="K130" s="52" t="s">
        <v>343</v>
      </c>
      <c r="L130" s="331">
        <v>2644</v>
      </c>
      <c r="M130" s="331">
        <v>38928</v>
      </c>
      <c r="N130" s="53">
        <v>1365388</v>
      </c>
      <c r="O130" s="53">
        <v>583079</v>
      </c>
      <c r="P130" s="53">
        <v>1948467</v>
      </c>
      <c r="Q130" s="239" t="s">
        <v>437</v>
      </c>
      <c r="R130" s="51" t="s">
        <v>438</v>
      </c>
      <c r="S130" s="44" t="s">
        <v>413</v>
      </c>
      <c r="T130" s="44"/>
      <c r="U130" s="44"/>
      <c r="V130" s="44"/>
    </row>
    <row r="131" spans="1:22">
      <c r="A131" s="94">
        <v>9</v>
      </c>
      <c r="B131" s="44" t="s">
        <v>80</v>
      </c>
      <c r="C131" s="44" t="s">
        <v>439</v>
      </c>
      <c r="D131" s="44" t="s">
        <v>440</v>
      </c>
      <c r="E131" s="44" t="s">
        <v>145</v>
      </c>
      <c r="F131" s="44" t="s">
        <v>140</v>
      </c>
      <c r="G131" s="44">
        <v>2011</v>
      </c>
      <c r="H131" s="51" t="s">
        <v>302</v>
      </c>
      <c r="I131" s="51" t="s">
        <v>441</v>
      </c>
      <c r="J131" s="51" t="s">
        <v>442</v>
      </c>
      <c r="K131" s="52" t="s">
        <v>94</v>
      </c>
      <c r="L131" s="331">
        <v>1062.6500000000001</v>
      </c>
      <c r="M131" s="331">
        <v>10368</v>
      </c>
      <c r="N131" s="53">
        <v>141383</v>
      </c>
      <c r="O131" s="53">
        <v>438854</v>
      </c>
      <c r="P131" s="53">
        <v>580237</v>
      </c>
      <c r="Q131" s="239" t="s">
        <v>443</v>
      </c>
      <c r="R131" s="51" t="s">
        <v>444</v>
      </c>
      <c r="S131" s="44" t="s">
        <v>413</v>
      </c>
      <c r="T131" s="44"/>
      <c r="U131" s="44"/>
      <c r="V131" s="44"/>
    </row>
    <row r="132" spans="1:22">
      <c r="A132" s="94">
        <v>10</v>
      </c>
      <c r="B132" s="44" t="s">
        <v>80</v>
      </c>
      <c r="C132" s="44" t="s">
        <v>445</v>
      </c>
      <c r="D132" s="44" t="s">
        <v>446</v>
      </c>
      <c r="E132" s="44" t="s">
        <v>139</v>
      </c>
      <c r="F132" s="44" t="s">
        <v>140</v>
      </c>
      <c r="G132" s="44">
        <v>1995</v>
      </c>
      <c r="H132" s="51" t="s">
        <v>447</v>
      </c>
      <c r="I132" s="51" t="s">
        <v>448</v>
      </c>
      <c r="J132" s="51" t="s">
        <v>449</v>
      </c>
      <c r="K132" s="52" t="s">
        <v>94</v>
      </c>
      <c r="L132" s="331"/>
      <c r="M132" s="331">
        <v>16576</v>
      </c>
      <c r="N132" s="53"/>
      <c r="O132" s="53">
        <v>175385</v>
      </c>
      <c r="P132" s="53">
        <v>175385</v>
      </c>
      <c r="Q132" s="239" t="s">
        <v>450</v>
      </c>
      <c r="R132" s="51" t="s">
        <v>406</v>
      </c>
      <c r="S132" s="44"/>
      <c r="T132" s="44"/>
      <c r="U132" s="44"/>
      <c r="V132" s="44" t="s">
        <v>451</v>
      </c>
    </row>
    <row r="133" spans="1:22">
      <c r="A133" s="94">
        <v>11</v>
      </c>
      <c r="B133" s="44" t="s">
        <v>80</v>
      </c>
      <c r="C133" s="44" t="s">
        <v>452</v>
      </c>
      <c r="D133" s="44" t="s">
        <v>453</v>
      </c>
      <c r="E133" s="44" t="s">
        <v>139</v>
      </c>
      <c r="F133" s="44" t="s">
        <v>140</v>
      </c>
      <c r="G133" s="44">
        <v>2014</v>
      </c>
      <c r="H133" s="51" t="s">
        <v>454</v>
      </c>
      <c r="I133" s="51" t="s">
        <v>455</v>
      </c>
      <c r="J133" s="51" t="s">
        <v>456</v>
      </c>
      <c r="K133" s="52" t="s">
        <v>343</v>
      </c>
      <c r="L133" s="331">
        <v>1696.97</v>
      </c>
      <c r="M133" s="331">
        <v>9258</v>
      </c>
      <c r="N133" s="53">
        <v>736536</v>
      </c>
      <c r="O133" s="53">
        <v>65152</v>
      </c>
      <c r="P133" s="53">
        <v>801688</v>
      </c>
      <c r="Q133" s="239" t="s">
        <v>457</v>
      </c>
      <c r="R133" s="51" t="s">
        <v>458</v>
      </c>
      <c r="S133" s="44" t="s">
        <v>459</v>
      </c>
      <c r="T133" s="44"/>
      <c r="U133" s="44"/>
      <c r="V133" s="44"/>
    </row>
    <row r="134" spans="1:22">
      <c r="A134" s="94">
        <v>12</v>
      </c>
      <c r="B134" s="44" t="s">
        <v>80</v>
      </c>
      <c r="C134" s="44" t="s">
        <v>452</v>
      </c>
      <c r="D134" s="44" t="s">
        <v>460</v>
      </c>
      <c r="E134" s="44" t="s">
        <v>145</v>
      </c>
      <c r="F134" s="44" t="s">
        <v>140</v>
      </c>
      <c r="G134" s="44">
        <v>2015</v>
      </c>
      <c r="H134" s="51" t="s">
        <v>454</v>
      </c>
      <c r="I134" s="51" t="s">
        <v>461</v>
      </c>
      <c r="J134" s="51" t="s">
        <v>462</v>
      </c>
      <c r="K134" s="52" t="s">
        <v>178</v>
      </c>
      <c r="L134" s="331">
        <v>1197.97</v>
      </c>
      <c r="M134" s="331">
        <v>11648</v>
      </c>
      <c r="N134" s="53">
        <v>245954</v>
      </c>
      <c r="O134" s="53">
        <v>37474</v>
      </c>
      <c r="P134" s="53">
        <v>283428</v>
      </c>
      <c r="Q134" s="239" t="s">
        <v>463</v>
      </c>
      <c r="R134" s="51" t="s">
        <v>464</v>
      </c>
      <c r="S134" s="44" t="s">
        <v>459</v>
      </c>
      <c r="T134" s="44"/>
      <c r="U134" s="44"/>
      <c r="V134" s="44"/>
    </row>
    <row r="135" spans="1:22">
      <c r="A135" s="94">
        <v>13</v>
      </c>
      <c r="B135" s="44" t="s">
        <v>80</v>
      </c>
      <c r="C135" s="44" t="s">
        <v>452</v>
      </c>
      <c r="D135" s="44" t="s">
        <v>465</v>
      </c>
      <c r="E135" s="44" t="s">
        <v>145</v>
      </c>
      <c r="F135" s="44" t="s">
        <v>140</v>
      </c>
      <c r="G135" s="44">
        <v>2017</v>
      </c>
      <c r="H135" s="51" t="s">
        <v>454</v>
      </c>
      <c r="I135" s="51" t="s">
        <v>461</v>
      </c>
      <c r="J135" s="51" t="s">
        <v>466</v>
      </c>
      <c r="K135" s="52" t="s">
        <v>94</v>
      </c>
      <c r="L135" s="331">
        <v>1636.42</v>
      </c>
      <c r="M135" s="331">
        <v>23889</v>
      </c>
      <c r="N135" s="53">
        <v>192851</v>
      </c>
      <c r="O135" s="53">
        <v>70244</v>
      </c>
      <c r="P135" s="53">
        <v>263095</v>
      </c>
      <c r="Q135" s="239" t="s">
        <v>467</v>
      </c>
      <c r="R135" s="51" t="s">
        <v>468</v>
      </c>
      <c r="S135" s="44" t="s">
        <v>469</v>
      </c>
      <c r="T135" s="44"/>
      <c r="U135" s="44"/>
      <c r="V135" s="44"/>
    </row>
    <row r="136" spans="1:22">
      <c r="A136" s="94">
        <v>14</v>
      </c>
      <c r="B136" s="44" t="s">
        <v>80</v>
      </c>
      <c r="C136" s="44" t="s">
        <v>470</v>
      </c>
      <c r="D136" s="44" t="s">
        <v>471</v>
      </c>
      <c r="E136" s="44" t="s">
        <v>139</v>
      </c>
      <c r="F136" s="44" t="s">
        <v>140</v>
      </c>
      <c r="G136" s="44">
        <v>1999</v>
      </c>
      <c r="H136" s="51" t="s">
        <v>472</v>
      </c>
      <c r="I136" s="51" t="s">
        <v>473</v>
      </c>
      <c r="J136" s="51" t="s">
        <v>474</v>
      </c>
      <c r="K136" s="52" t="s">
        <v>94</v>
      </c>
      <c r="L136" s="331">
        <v>900</v>
      </c>
      <c r="M136" s="331">
        <v>28379</v>
      </c>
      <c r="N136" s="53">
        <v>159183</v>
      </c>
      <c r="O136" s="53">
        <v>128631</v>
      </c>
      <c r="P136" s="53">
        <v>287814</v>
      </c>
      <c r="Q136" s="239" t="s">
        <v>443</v>
      </c>
      <c r="R136" s="51" t="s">
        <v>475</v>
      </c>
      <c r="S136" s="44" t="s">
        <v>476</v>
      </c>
      <c r="T136" s="44"/>
      <c r="U136" s="44"/>
      <c r="V136" s="44"/>
    </row>
    <row r="137" spans="1:22">
      <c r="A137" s="94">
        <v>15</v>
      </c>
      <c r="B137" s="44" t="s">
        <v>80</v>
      </c>
      <c r="C137" s="44" t="s">
        <v>470</v>
      </c>
      <c r="D137" s="44" t="s">
        <v>477</v>
      </c>
      <c r="E137" s="44" t="s">
        <v>139</v>
      </c>
      <c r="F137" s="44" t="s">
        <v>140</v>
      </c>
      <c r="G137" s="44">
        <v>1999</v>
      </c>
      <c r="H137" s="51" t="s">
        <v>472</v>
      </c>
      <c r="I137" s="51" t="s">
        <v>473</v>
      </c>
      <c r="J137" s="51" t="s">
        <v>478</v>
      </c>
      <c r="K137" s="52" t="s">
        <v>94</v>
      </c>
      <c r="L137" s="331"/>
      <c r="M137" s="331">
        <v>9988</v>
      </c>
      <c r="N137" s="53">
        <v>0</v>
      </c>
      <c r="O137" s="53">
        <v>46344</v>
      </c>
      <c r="P137" s="53">
        <v>46344</v>
      </c>
      <c r="Q137" s="239" t="s">
        <v>479</v>
      </c>
      <c r="R137" s="51" t="s">
        <v>406</v>
      </c>
      <c r="S137" s="44" t="s">
        <v>407</v>
      </c>
      <c r="T137" s="44"/>
      <c r="U137" s="44"/>
      <c r="V137" s="44"/>
    </row>
    <row r="138" spans="1:22">
      <c r="A138" s="94">
        <v>16</v>
      </c>
      <c r="B138" s="44" t="s">
        <v>80</v>
      </c>
      <c r="C138" s="44" t="s">
        <v>480</v>
      </c>
      <c r="D138" s="44" t="s">
        <v>481</v>
      </c>
      <c r="E138" s="44" t="s">
        <v>145</v>
      </c>
      <c r="F138" s="44" t="s">
        <v>140</v>
      </c>
      <c r="G138" s="44">
        <v>1999</v>
      </c>
      <c r="H138" s="51" t="s">
        <v>482</v>
      </c>
      <c r="I138" s="51" t="s">
        <v>483</v>
      </c>
      <c r="J138" s="51" t="s">
        <v>484</v>
      </c>
      <c r="K138" s="52" t="s">
        <v>178</v>
      </c>
      <c r="L138" s="331">
        <v>0</v>
      </c>
      <c r="M138" s="331">
        <v>12912</v>
      </c>
      <c r="N138" s="53">
        <v>0</v>
      </c>
      <c r="O138" s="53">
        <v>219576</v>
      </c>
      <c r="P138" s="53">
        <v>219576</v>
      </c>
      <c r="Q138" s="239" t="s">
        <v>485</v>
      </c>
      <c r="R138" s="51" t="s">
        <v>406</v>
      </c>
      <c r="S138" s="44"/>
      <c r="T138" s="44"/>
      <c r="U138" s="44"/>
      <c r="V138" s="44" t="s">
        <v>486</v>
      </c>
    </row>
    <row r="139" spans="1:22">
      <c r="A139" s="94">
        <v>17</v>
      </c>
      <c r="B139" s="44" t="s">
        <v>80</v>
      </c>
      <c r="C139" s="44" t="s">
        <v>480</v>
      </c>
      <c r="D139" s="44" t="s">
        <v>487</v>
      </c>
      <c r="E139" s="44" t="s">
        <v>145</v>
      </c>
      <c r="F139" s="44" t="s">
        <v>140</v>
      </c>
      <c r="G139" s="44">
        <v>2021</v>
      </c>
      <c r="H139" s="51" t="s">
        <v>482</v>
      </c>
      <c r="I139" s="51" t="s">
        <v>488</v>
      </c>
      <c r="J139" s="51" t="s">
        <v>489</v>
      </c>
      <c r="K139" s="52" t="s">
        <v>178</v>
      </c>
      <c r="L139" s="331">
        <v>877.47</v>
      </c>
      <c r="M139" s="331">
        <v>7256</v>
      </c>
      <c r="N139" s="53">
        <v>531676</v>
      </c>
      <c r="O139" s="53">
        <v>37987</v>
      </c>
      <c r="P139" s="53">
        <v>569663</v>
      </c>
      <c r="Q139" s="239" t="s">
        <v>490</v>
      </c>
      <c r="R139" s="51" t="s">
        <v>406</v>
      </c>
      <c r="S139" s="44"/>
      <c r="T139" s="44"/>
      <c r="U139" s="44"/>
      <c r="V139" s="44" t="s">
        <v>491</v>
      </c>
    </row>
    <row r="140" spans="1:22">
      <c r="A140" s="94">
        <v>18</v>
      </c>
      <c r="B140" s="44" t="s">
        <v>80</v>
      </c>
      <c r="C140" s="44" t="s">
        <v>480</v>
      </c>
      <c r="D140" s="44" t="s">
        <v>492</v>
      </c>
      <c r="E140" s="44" t="s">
        <v>145</v>
      </c>
      <c r="F140" s="44" t="s">
        <v>140</v>
      </c>
      <c r="G140" s="44">
        <v>2023</v>
      </c>
      <c r="H140" s="51" t="s">
        <v>482</v>
      </c>
      <c r="I140" s="51" t="s">
        <v>493</v>
      </c>
      <c r="J140" s="51" t="s">
        <v>494</v>
      </c>
      <c r="K140" s="52" t="s">
        <v>178</v>
      </c>
      <c r="L140" s="331">
        <v>736.15</v>
      </c>
      <c r="M140" s="331">
        <v>5974</v>
      </c>
      <c r="N140" s="53">
        <v>282637</v>
      </c>
      <c r="O140" s="53">
        <v>92460</v>
      </c>
      <c r="P140" s="53">
        <v>375097</v>
      </c>
      <c r="Q140" s="239" t="s">
        <v>495</v>
      </c>
      <c r="R140" s="51" t="s">
        <v>406</v>
      </c>
      <c r="S140" s="44"/>
      <c r="T140" s="44"/>
      <c r="U140" s="44"/>
      <c r="V140" s="44" t="s">
        <v>496</v>
      </c>
    </row>
    <row r="141" spans="1:22">
      <c r="A141" s="96" t="s">
        <v>388</v>
      </c>
      <c r="B141" s="97"/>
      <c r="C141" s="97"/>
      <c r="D141" s="97"/>
      <c r="E141" s="97"/>
      <c r="F141" s="97"/>
      <c r="G141" s="97"/>
      <c r="H141" s="101">
        <f>COUNTA(H123:H140)</f>
        <v>18</v>
      </c>
      <c r="I141" s="97"/>
      <c r="J141" s="97"/>
      <c r="K141" s="98"/>
      <c r="L141" s="310">
        <f>SUM(L123:L140)</f>
        <v>18466.280000000002</v>
      </c>
      <c r="M141" s="310">
        <f>SUM(M123:M140)</f>
        <v>252312</v>
      </c>
      <c r="N141" s="91">
        <f t="shared" ref="N141:P141" si="29">SUM(N123:N140)</f>
        <v>7661499</v>
      </c>
      <c r="O141" s="91">
        <f t="shared" si="29"/>
        <v>2956351</v>
      </c>
      <c r="P141" s="91">
        <f t="shared" si="29"/>
        <v>10617850</v>
      </c>
      <c r="Q141" s="237"/>
      <c r="R141" s="97"/>
      <c r="S141" s="100">
        <f>COUNTA(S123:S140)</f>
        <v>9</v>
      </c>
      <c r="T141" s="100">
        <f t="shared" ref="T141:V141" si="30">COUNTA(T123:T140)</f>
        <v>1</v>
      </c>
      <c r="U141" s="100">
        <f t="shared" si="30"/>
        <v>0</v>
      </c>
      <c r="V141" s="100">
        <f t="shared" si="30"/>
        <v>8</v>
      </c>
    </row>
    <row r="142" spans="1:22" s="142" customFormat="1" ht="17.100000000000001" customHeight="1">
      <c r="A142" s="44">
        <v>1</v>
      </c>
      <c r="B142" s="44" t="s">
        <v>127</v>
      </c>
      <c r="C142" s="44" t="s">
        <v>7410</v>
      </c>
      <c r="D142" s="44" t="s">
        <v>7411</v>
      </c>
      <c r="E142" s="44" t="s">
        <v>69</v>
      </c>
      <c r="F142" s="44" t="s">
        <v>48</v>
      </c>
      <c r="G142" s="44">
        <v>1992</v>
      </c>
      <c r="H142" s="51" t="s">
        <v>7306</v>
      </c>
      <c r="I142" s="51" t="s">
        <v>7412</v>
      </c>
      <c r="J142" s="273" t="s">
        <v>7413</v>
      </c>
      <c r="K142" s="52" t="s">
        <v>392</v>
      </c>
      <c r="L142" s="305">
        <v>0</v>
      </c>
      <c r="M142" s="305">
        <v>1687.2</v>
      </c>
      <c r="N142" s="274">
        <v>0</v>
      </c>
      <c r="O142" s="274">
        <v>3948</v>
      </c>
      <c r="P142" s="274">
        <f>N142+O142</f>
        <v>3948</v>
      </c>
      <c r="Q142" s="131" t="s">
        <v>7414</v>
      </c>
      <c r="R142" s="51" t="s">
        <v>391</v>
      </c>
      <c r="S142" s="44"/>
      <c r="T142" s="44"/>
      <c r="U142" s="44"/>
      <c r="V142" s="44" t="s">
        <v>1994</v>
      </c>
    </row>
    <row r="143" spans="1:22" s="142" customFormat="1" ht="17.100000000000001" customHeight="1">
      <c r="A143" s="44">
        <v>2</v>
      </c>
      <c r="B143" s="44" t="s">
        <v>127</v>
      </c>
      <c r="C143" s="44" t="s">
        <v>7410</v>
      </c>
      <c r="D143" s="44" t="s">
        <v>7415</v>
      </c>
      <c r="E143" s="44" t="s">
        <v>69</v>
      </c>
      <c r="F143" s="44" t="s">
        <v>48</v>
      </c>
      <c r="G143" s="44">
        <v>1992</v>
      </c>
      <c r="H143" s="44" t="s">
        <v>7306</v>
      </c>
      <c r="I143" s="44" t="s">
        <v>7412</v>
      </c>
      <c r="J143" s="172" t="s">
        <v>7416</v>
      </c>
      <c r="K143" s="52" t="s">
        <v>392</v>
      </c>
      <c r="L143" s="305">
        <v>0</v>
      </c>
      <c r="M143" s="305">
        <v>2495</v>
      </c>
      <c r="N143" s="274">
        <v>0</v>
      </c>
      <c r="O143" s="274">
        <v>2161</v>
      </c>
      <c r="P143" s="274">
        <f t="shared" ref="P143:P148" si="31">N143+O143</f>
        <v>2161</v>
      </c>
      <c r="Q143" s="131" t="s">
        <v>7414</v>
      </c>
      <c r="R143" s="51" t="s">
        <v>391</v>
      </c>
      <c r="S143" s="44"/>
      <c r="T143" s="44"/>
      <c r="U143" s="44"/>
      <c r="V143" s="44" t="s">
        <v>1994</v>
      </c>
    </row>
    <row r="144" spans="1:22" s="142" customFormat="1" ht="17.100000000000001" customHeight="1">
      <c r="A144" s="44">
        <v>3</v>
      </c>
      <c r="B144" s="44" t="s">
        <v>127</v>
      </c>
      <c r="C144" s="44" t="s">
        <v>7410</v>
      </c>
      <c r="D144" s="44" t="s">
        <v>7417</v>
      </c>
      <c r="E144" s="44" t="s">
        <v>69</v>
      </c>
      <c r="F144" s="44" t="s">
        <v>48</v>
      </c>
      <c r="G144" s="44">
        <v>2003</v>
      </c>
      <c r="H144" s="44" t="s">
        <v>7306</v>
      </c>
      <c r="I144" s="44" t="s">
        <v>7412</v>
      </c>
      <c r="J144" s="172" t="s">
        <v>7418</v>
      </c>
      <c r="K144" s="52" t="s">
        <v>392</v>
      </c>
      <c r="L144" s="305">
        <v>0</v>
      </c>
      <c r="M144" s="305">
        <v>7469</v>
      </c>
      <c r="N144" s="274"/>
      <c r="O144" s="274">
        <v>42362</v>
      </c>
      <c r="P144" s="274">
        <f t="shared" si="31"/>
        <v>42362</v>
      </c>
      <c r="Q144" s="131" t="s">
        <v>7414</v>
      </c>
      <c r="R144" s="51" t="s">
        <v>391</v>
      </c>
      <c r="S144" s="44"/>
      <c r="T144" s="44"/>
      <c r="U144" s="44"/>
      <c r="V144" s="44" t="s">
        <v>1994</v>
      </c>
    </row>
    <row r="145" spans="1:22" s="142" customFormat="1" ht="17.100000000000001" customHeight="1">
      <c r="A145" s="44">
        <v>4</v>
      </c>
      <c r="B145" s="44" t="s">
        <v>127</v>
      </c>
      <c r="C145" s="44" t="s">
        <v>7410</v>
      </c>
      <c r="D145" s="44" t="s">
        <v>7419</v>
      </c>
      <c r="E145" s="44" t="s">
        <v>68</v>
      </c>
      <c r="F145" s="44" t="s">
        <v>48</v>
      </c>
      <c r="G145" s="44">
        <v>2021</v>
      </c>
      <c r="H145" s="44" t="s">
        <v>7306</v>
      </c>
      <c r="I145" s="44" t="s">
        <v>7412</v>
      </c>
      <c r="J145" s="172" t="s">
        <v>7420</v>
      </c>
      <c r="K145" s="52" t="s">
        <v>392</v>
      </c>
      <c r="L145" s="305">
        <v>596.875</v>
      </c>
      <c r="M145" s="305">
        <v>23570</v>
      </c>
      <c r="N145" s="274">
        <v>850483</v>
      </c>
      <c r="O145" s="274">
        <v>117047</v>
      </c>
      <c r="P145" s="274">
        <f t="shared" si="31"/>
        <v>967530</v>
      </c>
      <c r="Q145" s="131" t="s">
        <v>7414</v>
      </c>
      <c r="R145" s="51" t="s">
        <v>391</v>
      </c>
      <c r="S145" s="44"/>
      <c r="T145" s="44"/>
      <c r="U145" s="44"/>
      <c r="V145" s="44" t="s">
        <v>1994</v>
      </c>
    </row>
    <row r="146" spans="1:22" s="142" customFormat="1" ht="17.100000000000001" customHeight="1">
      <c r="A146" s="44">
        <v>5</v>
      </c>
      <c r="B146" s="44" t="s">
        <v>127</v>
      </c>
      <c r="C146" s="44" t="s">
        <v>7421</v>
      </c>
      <c r="D146" s="44" t="s">
        <v>7422</v>
      </c>
      <c r="E146" s="44" t="s">
        <v>69</v>
      </c>
      <c r="F146" s="44" t="s">
        <v>48</v>
      </c>
      <c r="G146" s="44">
        <v>1992</v>
      </c>
      <c r="H146" s="44" t="s">
        <v>7403</v>
      </c>
      <c r="I146" s="44" t="s">
        <v>7423</v>
      </c>
      <c r="J146" s="172" t="s">
        <v>7424</v>
      </c>
      <c r="K146" s="52" t="s">
        <v>392</v>
      </c>
      <c r="L146" s="305">
        <v>0</v>
      </c>
      <c r="M146" s="305">
        <v>198</v>
      </c>
      <c r="N146" s="274">
        <v>0</v>
      </c>
      <c r="O146" s="274">
        <v>223</v>
      </c>
      <c r="P146" s="274">
        <f t="shared" si="31"/>
        <v>223</v>
      </c>
      <c r="Q146" s="131" t="s">
        <v>7414</v>
      </c>
      <c r="R146" s="51" t="s">
        <v>391</v>
      </c>
      <c r="S146" s="44"/>
      <c r="T146" s="44"/>
      <c r="U146" s="44"/>
      <c r="V146" s="44" t="s">
        <v>1994</v>
      </c>
    </row>
    <row r="147" spans="1:22" s="142" customFormat="1" ht="17.100000000000001" customHeight="1">
      <c r="A147" s="44">
        <v>6</v>
      </c>
      <c r="B147" s="44" t="s">
        <v>127</v>
      </c>
      <c r="C147" s="44" t="s">
        <v>7421</v>
      </c>
      <c r="D147" s="44" t="s">
        <v>7425</v>
      </c>
      <c r="E147" s="44" t="s">
        <v>69</v>
      </c>
      <c r="F147" s="44" t="s">
        <v>48</v>
      </c>
      <c r="G147" s="44">
        <v>1992</v>
      </c>
      <c r="H147" s="44" t="s">
        <v>7403</v>
      </c>
      <c r="I147" s="44" t="s">
        <v>7423</v>
      </c>
      <c r="J147" s="172" t="s">
        <v>7426</v>
      </c>
      <c r="K147" s="52" t="s">
        <v>392</v>
      </c>
      <c r="L147" s="305">
        <v>0</v>
      </c>
      <c r="M147" s="305">
        <v>1121</v>
      </c>
      <c r="N147" s="274">
        <v>0</v>
      </c>
      <c r="O147" s="274">
        <v>1289</v>
      </c>
      <c r="P147" s="274">
        <f t="shared" si="31"/>
        <v>1289</v>
      </c>
      <c r="Q147" s="131" t="s">
        <v>7414</v>
      </c>
      <c r="R147" s="51" t="s">
        <v>391</v>
      </c>
      <c r="S147" s="44"/>
      <c r="T147" s="44"/>
      <c r="U147" s="44"/>
      <c r="V147" s="44" t="s">
        <v>1994</v>
      </c>
    </row>
    <row r="148" spans="1:22" s="142" customFormat="1" ht="17.100000000000001" customHeight="1">
      <c r="A148" s="44">
        <v>7</v>
      </c>
      <c r="B148" s="44" t="s">
        <v>127</v>
      </c>
      <c r="C148" s="44" t="s">
        <v>7421</v>
      </c>
      <c r="D148" s="44" t="s">
        <v>7427</v>
      </c>
      <c r="E148" s="44" t="s">
        <v>69</v>
      </c>
      <c r="F148" s="44" t="s">
        <v>48</v>
      </c>
      <c r="G148" s="44">
        <v>1992</v>
      </c>
      <c r="H148" s="44" t="s">
        <v>7403</v>
      </c>
      <c r="I148" s="44" t="s">
        <v>7423</v>
      </c>
      <c r="J148" s="172" t="s">
        <v>7428</v>
      </c>
      <c r="K148" s="52" t="s">
        <v>392</v>
      </c>
      <c r="L148" s="305">
        <v>0</v>
      </c>
      <c r="M148" s="305">
        <v>992</v>
      </c>
      <c r="N148" s="274">
        <v>0</v>
      </c>
      <c r="O148" s="274">
        <v>1120</v>
      </c>
      <c r="P148" s="274">
        <f t="shared" si="31"/>
        <v>1120</v>
      </c>
      <c r="Q148" s="131" t="s">
        <v>7414</v>
      </c>
      <c r="R148" s="51" t="s">
        <v>391</v>
      </c>
      <c r="S148" s="44"/>
      <c r="T148" s="44"/>
      <c r="U148" s="44"/>
      <c r="V148" s="44" t="s">
        <v>1994</v>
      </c>
    </row>
    <row r="149" spans="1:22" s="142" customFormat="1" ht="17.100000000000001" customHeight="1">
      <c r="A149" s="96" t="s">
        <v>7409</v>
      </c>
      <c r="B149" s="97"/>
      <c r="C149" s="97"/>
      <c r="D149" s="97"/>
      <c r="E149" s="97"/>
      <c r="F149" s="97"/>
      <c r="G149" s="97"/>
      <c r="H149" s="101">
        <f>COUNTA(H142:H148)</f>
        <v>7</v>
      </c>
      <c r="I149" s="97"/>
      <c r="J149" s="97"/>
      <c r="K149" s="98"/>
      <c r="L149" s="310">
        <f>SUM(L142:L148)</f>
        <v>596.875</v>
      </c>
      <c r="M149" s="310">
        <f t="shared" ref="M149:P149" si="32">SUM(M142:M148)</f>
        <v>37532.199999999997</v>
      </c>
      <c r="N149" s="91">
        <f t="shared" si="32"/>
        <v>850483</v>
      </c>
      <c r="O149" s="91">
        <f t="shared" si="32"/>
        <v>168150</v>
      </c>
      <c r="P149" s="91">
        <f t="shared" si="32"/>
        <v>1018633</v>
      </c>
      <c r="Q149" s="237"/>
      <c r="R149" s="97"/>
      <c r="S149" s="101">
        <f>COUNTA(S142:S148)</f>
        <v>0</v>
      </c>
      <c r="T149" s="101">
        <f t="shared" ref="T149:V149" si="33">COUNTA(T142:T148)</f>
        <v>0</v>
      </c>
      <c r="U149" s="101">
        <f t="shared" si="33"/>
        <v>0</v>
      </c>
      <c r="V149" s="101">
        <f t="shared" si="33"/>
        <v>7</v>
      </c>
    </row>
    <row r="150" spans="1:22" s="30" customFormat="1" ht="17.100000000000001" customHeight="1">
      <c r="A150" s="28">
        <v>1</v>
      </c>
      <c r="B150" s="94" t="s">
        <v>128</v>
      </c>
      <c r="C150" s="94" t="s">
        <v>4921</v>
      </c>
      <c r="D150" s="94" t="s">
        <v>5321</v>
      </c>
      <c r="E150" s="94" t="s">
        <v>69</v>
      </c>
      <c r="F150" s="94" t="s">
        <v>48</v>
      </c>
      <c r="G150" s="94">
        <v>2009</v>
      </c>
      <c r="H150" s="138" t="s">
        <v>4921</v>
      </c>
      <c r="I150" s="46" t="s">
        <v>2116</v>
      </c>
      <c r="J150" s="50" t="s">
        <v>5322</v>
      </c>
      <c r="K150" s="29" t="s">
        <v>178</v>
      </c>
      <c r="L150" s="332">
        <v>313</v>
      </c>
      <c r="M150" s="332">
        <v>3786</v>
      </c>
      <c r="N150" s="187">
        <v>57898</v>
      </c>
      <c r="O150" s="187">
        <v>9805</v>
      </c>
      <c r="P150" s="187">
        <f t="shared" ref="P150:P181" si="34">SUM(N150:O150)</f>
        <v>67703</v>
      </c>
      <c r="Q150" s="190" t="s">
        <v>5323</v>
      </c>
      <c r="R150" s="72" t="s">
        <v>5324</v>
      </c>
      <c r="S150" s="189"/>
      <c r="T150" s="81" t="s">
        <v>5325</v>
      </c>
      <c r="U150" s="81"/>
      <c r="V150" s="81"/>
    </row>
    <row r="151" spans="1:22" s="30" customFormat="1" ht="17.100000000000001" customHeight="1">
      <c r="A151" s="28">
        <v>2</v>
      </c>
      <c r="B151" s="94" t="s">
        <v>128</v>
      </c>
      <c r="C151" s="94" t="s">
        <v>4921</v>
      </c>
      <c r="D151" s="94" t="s">
        <v>5326</v>
      </c>
      <c r="E151" s="94" t="s">
        <v>69</v>
      </c>
      <c r="F151" s="94" t="s">
        <v>48</v>
      </c>
      <c r="G151" s="94">
        <v>2015</v>
      </c>
      <c r="H151" s="138" t="s">
        <v>4921</v>
      </c>
      <c r="I151" s="46" t="s">
        <v>2116</v>
      </c>
      <c r="J151" s="50" t="s">
        <v>5327</v>
      </c>
      <c r="K151" s="29" t="s">
        <v>178</v>
      </c>
      <c r="L151" s="332">
        <v>533.67999999999995</v>
      </c>
      <c r="M151" s="332">
        <v>4570.6000000000004</v>
      </c>
      <c r="N151" s="187">
        <v>106529</v>
      </c>
      <c r="O151" s="187">
        <v>14509</v>
      </c>
      <c r="P151" s="187">
        <f t="shared" si="34"/>
        <v>121038</v>
      </c>
      <c r="Q151" s="190" t="s">
        <v>5323</v>
      </c>
      <c r="R151" s="72" t="s">
        <v>5324</v>
      </c>
      <c r="S151" s="189"/>
      <c r="T151" s="81" t="s">
        <v>5328</v>
      </c>
      <c r="U151" s="81"/>
      <c r="V151" s="81"/>
    </row>
    <row r="152" spans="1:22" s="30" customFormat="1" ht="17.100000000000001" customHeight="1">
      <c r="A152" s="28">
        <v>3</v>
      </c>
      <c r="B152" s="94" t="s">
        <v>128</v>
      </c>
      <c r="C152" s="94" t="s">
        <v>4921</v>
      </c>
      <c r="D152" s="94" t="s">
        <v>5329</v>
      </c>
      <c r="E152" s="94" t="s">
        <v>69</v>
      </c>
      <c r="F152" s="94" t="s">
        <v>48</v>
      </c>
      <c r="G152" s="94">
        <v>2017</v>
      </c>
      <c r="H152" s="138" t="s">
        <v>4921</v>
      </c>
      <c r="I152" s="46" t="s">
        <v>2090</v>
      </c>
      <c r="J152" s="50" t="s">
        <v>5330</v>
      </c>
      <c r="K152" s="29" t="s">
        <v>178</v>
      </c>
      <c r="L152" s="332">
        <v>773.27</v>
      </c>
      <c r="M152" s="332">
        <v>11860</v>
      </c>
      <c r="N152" s="187">
        <v>162421</v>
      </c>
      <c r="O152" s="187">
        <v>16587</v>
      </c>
      <c r="P152" s="187">
        <f t="shared" si="34"/>
        <v>179008</v>
      </c>
      <c r="Q152" s="190" t="s">
        <v>5323</v>
      </c>
      <c r="R152" s="72" t="s">
        <v>5324</v>
      </c>
      <c r="S152" s="189"/>
      <c r="T152" s="81" t="s">
        <v>5325</v>
      </c>
      <c r="U152" s="81"/>
      <c r="V152" s="81"/>
    </row>
    <row r="153" spans="1:22" s="30" customFormat="1" ht="17.100000000000001" customHeight="1">
      <c r="A153" s="28">
        <v>4</v>
      </c>
      <c r="B153" s="94" t="s">
        <v>128</v>
      </c>
      <c r="C153" s="94" t="s">
        <v>4921</v>
      </c>
      <c r="D153" s="94" t="s">
        <v>5331</v>
      </c>
      <c r="E153" s="94" t="s">
        <v>68</v>
      </c>
      <c r="F153" s="94" t="s">
        <v>48</v>
      </c>
      <c r="G153" s="94">
        <v>2022</v>
      </c>
      <c r="H153" s="138" t="s">
        <v>4921</v>
      </c>
      <c r="I153" s="46" t="s">
        <v>2116</v>
      </c>
      <c r="J153" s="50" t="s">
        <v>5332</v>
      </c>
      <c r="K153" s="29" t="s">
        <v>178</v>
      </c>
      <c r="L153" s="332">
        <v>1316.83</v>
      </c>
      <c r="M153" s="332">
        <v>10033</v>
      </c>
      <c r="N153" s="187">
        <v>840346</v>
      </c>
      <c r="O153" s="187">
        <v>38226</v>
      </c>
      <c r="P153" s="187">
        <f t="shared" si="34"/>
        <v>878572</v>
      </c>
      <c r="Q153" s="190" t="s">
        <v>5323</v>
      </c>
      <c r="R153" s="72" t="s">
        <v>5324</v>
      </c>
      <c r="S153" s="189"/>
      <c r="T153" s="81" t="s">
        <v>5325</v>
      </c>
      <c r="U153" s="81"/>
      <c r="V153" s="81"/>
    </row>
    <row r="154" spans="1:22" s="30" customFormat="1" ht="17.100000000000001" customHeight="1">
      <c r="A154" s="28">
        <v>5</v>
      </c>
      <c r="B154" s="94" t="s">
        <v>128</v>
      </c>
      <c r="C154" s="94" t="s">
        <v>4921</v>
      </c>
      <c r="D154" s="94" t="s">
        <v>5333</v>
      </c>
      <c r="E154" s="94" t="s">
        <v>68</v>
      </c>
      <c r="F154" s="94" t="s">
        <v>48</v>
      </c>
      <c r="G154" s="94">
        <v>2022</v>
      </c>
      <c r="H154" s="138" t="s">
        <v>4921</v>
      </c>
      <c r="I154" s="46" t="s">
        <v>2116</v>
      </c>
      <c r="J154" s="50" t="s">
        <v>5334</v>
      </c>
      <c r="K154" s="29" t="s">
        <v>178</v>
      </c>
      <c r="L154" s="332">
        <v>1148.94</v>
      </c>
      <c r="M154" s="332">
        <v>11930.6</v>
      </c>
      <c r="N154" s="187">
        <v>1001937</v>
      </c>
      <c r="O154" s="187">
        <v>43662</v>
      </c>
      <c r="P154" s="187">
        <f t="shared" si="34"/>
        <v>1045599</v>
      </c>
      <c r="Q154" s="190" t="s">
        <v>5323</v>
      </c>
      <c r="R154" s="72" t="s">
        <v>5324</v>
      </c>
      <c r="S154" s="189"/>
      <c r="T154" s="81" t="s">
        <v>5325</v>
      </c>
      <c r="U154" s="81"/>
      <c r="V154" s="81"/>
    </row>
    <row r="155" spans="1:22" s="30" customFormat="1" ht="17.100000000000001" customHeight="1">
      <c r="A155" s="28">
        <v>6</v>
      </c>
      <c r="B155" s="94" t="s">
        <v>128</v>
      </c>
      <c r="C155" s="94" t="s">
        <v>4921</v>
      </c>
      <c r="D155" s="94" t="s">
        <v>5335</v>
      </c>
      <c r="E155" s="94" t="s">
        <v>69</v>
      </c>
      <c r="F155" s="94" t="s">
        <v>48</v>
      </c>
      <c r="G155" s="94">
        <v>2022</v>
      </c>
      <c r="H155" s="138" t="s">
        <v>4921</v>
      </c>
      <c r="I155" s="46" t="s">
        <v>2116</v>
      </c>
      <c r="J155" s="50" t="s">
        <v>5334</v>
      </c>
      <c r="K155" s="29" t="s">
        <v>178</v>
      </c>
      <c r="L155" s="332">
        <v>1277.21</v>
      </c>
      <c r="M155" s="332">
        <v>0</v>
      </c>
      <c r="N155" s="187">
        <v>540120</v>
      </c>
      <c r="O155" s="187">
        <v>0</v>
      </c>
      <c r="P155" s="187">
        <f t="shared" si="34"/>
        <v>540120</v>
      </c>
      <c r="Q155" s="190" t="s">
        <v>5323</v>
      </c>
      <c r="R155" s="72" t="s">
        <v>5324</v>
      </c>
      <c r="S155" s="189"/>
      <c r="T155" s="81" t="s">
        <v>5325</v>
      </c>
      <c r="U155" s="81"/>
      <c r="V155" s="81"/>
    </row>
    <row r="156" spans="1:22" s="30" customFormat="1" ht="17.100000000000001" customHeight="1">
      <c r="A156" s="28">
        <v>7</v>
      </c>
      <c r="B156" s="94" t="s">
        <v>128</v>
      </c>
      <c r="C156" s="94" t="s">
        <v>4921</v>
      </c>
      <c r="D156" s="94" t="s">
        <v>5336</v>
      </c>
      <c r="E156" s="94" t="s">
        <v>68</v>
      </c>
      <c r="F156" s="94" t="s">
        <v>48</v>
      </c>
      <c r="G156" s="94">
        <v>2017</v>
      </c>
      <c r="H156" s="138" t="s">
        <v>4921</v>
      </c>
      <c r="I156" s="46" t="s">
        <v>2090</v>
      </c>
      <c r="J156" s="50" t="s">
        <v>5337</v>
      </c>
      <c r="K156" s="29" t="s">
        <v>178</v>
      </c>
      <c r="L156" s="332">
        <v>773.27</v>
      </c>
      <c r="M156" s="332">
        <v>11860</v>
      </c>
      <c r="N156" s="187">
        <v>162421</v>
      </c>
      <c r="O156" s="187">
        <v>16587</v>
      </c>
      <c r="P156" s="187">
        <f t="shared" si="34"/>
        <v>179008</v>
      </c>
      <c r="Q156" s="190" t="s">
        <v>5323</v>
      </c>
      <c r="R156" s="72" t="s">
        <v>5324</v>
      </c>
      <c r="S156" s="189"/>
      <c r="T156" s="81" t="s">
        <v>5338</v>
      </c>
      <c r="U156" s="81"/>
      <c r="V156" s="81"/>
    </row>
    <row r="157" spans="1:22" s="30" customFormat="1" ht="17.100000000000001" customHeight="1">
      <c r="A157" s="28">
        <v>8</v>
      </c>
      <c r="B157" s="94" t="s">
        <v>128</v>
      </c>
      <c r="C157" s="94" t="s">
        <v>4980</v>
      </c>
      <c r="D157" s="94" t="s">
        <v>5339</v>
      </c>
      <c r="E157" s="94" t="s">
        <v>69</v>
      </c>
      <c r="F157" s="94" t="s">
        <v>48</v>
      </c>
      <c r="G157" s="94">
        <v>1999</v>
      </c>
      <c r="H157" s="138" t="s">
        <v>4980</v>
      </c>
      <c r="I157" s="46" t="s">
        <v>5340</v>
      </c>
      <c r="J157" s="50" t="s">
        <v>5341</v>
      </c>
      <c r="K157" s="29" t="s">
        <v>244</v>
      </c>
      <c r="L157" s="332">
        <v>0</v>
      </c>
      <c r="M157" s="332">
        <v>14151</v>
      </c>
      <c r="N157" s="187">
        <v>0</v>
      </c>
      <c r="O157" s="187">
        <v>616984</v>
      </c>
      <c r="P157" s="187">
        <f t="shared" si="34"/>
        <v>616984</v>
      </c>
      <c r="Q157" s="190" t="s">
        <v>5342</v>
      </c>
      <c r="R157" s="72" t="s">
        <v>391</v>
      </c>
      <c r="S157" s="189"/>
      <c r="T157" s="189"/>
      <c r="U157" s="81" t="s">
        <v>5343</v>
      </c>
      <c r="V157" s="81"/>
    </row>
    <row r="158" spans="1:22" s="30" customFormat="1" ht="17.100000000000001" customHeight="1">
      <c r="A158" s="28">
        <v>9</v>
      </c>
      <c r="B158" s="94" t="s">
        <v>128</v>
      </c>
      <c r="C158" s="94" t="s">
        <v>4980</v>
      </c>
      <c r="D158" s="94" t="s">
        <v>5344</v>
      </c>
      <c r="E158" s="94" t="s">
        <v>69</v>
      </c>
      <c r="F158" s="94" t="s">
        <v>48</v>
      </c>
      <c r="G158" s="94">
        <v>1995</v>
      </c>
      <c r="H158" s="138" t="s">
        <v>4980</v>
      </c>
      <c r="I158" s="46" t="s">
        <v>5345</v>
      </c>
      <c r="J158" s="50" t="s">
        <v>5346</v>
      </c>
      <c r="K158" s="29" t="s">
        <v>244</v>
      </c>
      <c r="L158" s="332">
        <v>783.2</v>
      </c>
      <c r="M158" s="332">
        <v>8694.7000000000007</v>
      </c>
      <c r="N158" s="187">
        <v>136051</v>
      </c>
      <c r="O158" s="187">
        <v>125626</v>
      </c>
      <c r="P158" s="187">
        <f t="shared" si="34"/>
        <v>261677</v>
      </c>
      <c r="Q158" s="154" t="s">
        <v>5347</v>
      </c>
      <c r="R158" s="72" t="s">
        <v>391</v>
      </c>
      <c r="S158" s="189" t="s">
        <v>5348</v>
      </c>
      <c r="T158" s="189"/>
      <c r="U158" s="81"/>
      <c r="V158" s="81"/>
    </row>
    <row r="159" spans="1:22" s="30" customFormat="1" ht="17.100000000000001" customHeight="1">
      <c r="A159" s="28">
        <v>10</v>
      </c>
      <c r="B159" s="94" t="s">
        <v>128</v>
      </c>
      <c r="C159" s="94" t="s">
        <v>5205</v>
      </c>
      <c r="D159" s="94" t="s">
        <v>5349</v>
      </c>
      <c r="E159" s="94" t="s">
        <v>69</v>
      </c>
      <c r="F159" s="94" t="s">
        <v>48</v>
      </c>
      <c r="G159" s="94">
        <v>2004</v>
      </c>
      <c r="H159" s="138" t="s">
        <v>5205</v>
      </c>
      <c r="I159" s="46" t="s">
        <v>5350</v>
      </c>
      <c r="J159" s="50" t="s">
        <v>5351</v>
      </c>
      <c r="K159" s="29" t="s">
        <v>244</v>
      </c>
      <c r="L159" s="332">
        <v>1517</v>
      </c>
      <c r="M159" s="332">
        <v>18346</v>
      </c>
      <c r="N159" s="187">
        <v>182725</v>
      </c>
      <c r="O159" s="187">
        <v>100530</v>
      </c>
      <c r="P159" s="187">
        <f t="shared" si="34"/>
        <v>283255</v>
      </c>
      <c r="Q159" s="154" t="s">
        <v>5352</v>
      </c>
      <c r="R159" s="72" t="s">
        <v>391</v>
      </c>
      <c r="S159" s="189"/>
      <c r="T159" s="189"/>
      <c r="U159" s="81"/>
      <c r="V159" s="81" t="s">
        <v>5353</v>
      </c>
    </row>
    <row r="160" spans="1:22" s="30" customFormat="1" ht="17.100000000000001" customHeight="1">
      <c r="A160" s="28">
        <v>11</v>
      </c>
      <c r="B160" s="94" t="s">
        <v>128</v>
      </c>
      <c r="C160" s="94" t="s">
        <v>5205</v>
      </c>
      <c r="D160" s="94" t="s">
        <v>5354</v>
      </c>
      <c r="E160" s="94" t="s">
        <v>69</v>
      </c>
      <c r="F160" s="94" t="s">
        <v>48</v>
      </c>
      <c r="G160" s="94">
        <v>1994</v>
      </c>
      <c r="H160" s="138" t="s">
        <v>5205</v>
      </c>
      <c r="I160" s="46" t="s">
        <v>5355</v>
      </c>
      <c r="J160" s="50" t="s">
        <v>5356</v>
      </c>
      <c r="K160" s="29" t="s">
        <v>244</v>
      </c>
      <c r="L160" s="332">
        <v>588</v>
      </c>
      <c r="M160" s="332">
        <v>9808</v>
      </c>
      <c r="N160" s="187">
        <v>115488</v>
      </c>
      <c r="O160" s="187">
        <v>46698</v>
      </c>
      <c r="P160" s="187">
        <f t="shared" si="34"/>
        <v>162186</v>
      </c>
      <c r="Q160" s="154" t="s">
        <v>5352</v>
      </c>
      <c r="R160" s="72" t="s">
        <v>391</v>
      </c>
      <c r="S160" s="189"/>
      <c r="T160" s="189"/>
      <c r="U160" s="81"/>
      <c r="V160" s="81" t="s">
        <v>5353</v>
      </c>
    </row>
    <row r="161" spans="1:22" s="30" customFormat="1" ht="17.100000000000001" customHeight="1">
      <c r="A161" s="28">
        <v>12</v>
      </c>
      <c r="B161" s="94" t="s">
        <v>128</v>
      </c>
      <c r="C161" s="94" t="s">
        <v>5205</v>
      </c>
      <c r="D161" s="94" t="s">
        <v>5357</v>
      </c>
      <c r="E161" s="94" t="s">
        <v>68</v>
      </c>
      <c r="F161" s="94" t="s">
        <v>48</v>
      </c>
      <c r="G161" s="94">
        <v>1998</v>
      </c>
      <c r="H161" s="138" t="s">
        <v>5205</v>
      </c>
      <c r="I161" s="46" t="s">
        <v>5358</v>
      </c>
      <c r="J161" s="50" t="s">
        <v>5359</v>
      </c>
      <c r="K161" s="29" t="s">
        <v>1222</v>
      </c>
      <c r="L161" s="332">
        <v>799</v>
      </c>
      <c r="M161" s="332">
        <v>7768</v>
      </c>
      <c r="N161" s="187">
        <v>161967</v>
      </c>
      <c r="O161" s="187">
        <v>40859</v>
      </c>
      <c r="P161" s="187">
        <f t="shared" si="34"/>
        <v>202826</v>
      </c>
      <c r="Q161" s="154" t="s">
        <v>5352</v>
      </c>
      <c r="R161" s="72" t="s">
        <v>391</v>
      </c>
      <c r="S161" s="189"/>
      <c r="T161" s="189"/>
      <c r="U161" s="81"/>
      <c r="V161" s="81" t="s">
        <v>5353</v>
      </c>
    </row>
    <row r="162" spans="1:22" s="30" customFormat="1" ht="17.100000000000001" customHeight="1">
      <c r="A162" s="28">
        <v>13</v>
      </c>
      <c r="B162" s="94" t="s">
        <v>128</v>
      </c>
      <c r="C162" s="94" t="s">
        <v>5205</v>
      </c>
      <c r="D162" s="94" t="s">
        <v>5360</v>
      </c>
      <c r="E162" s="94" t="s">
        <v>68</v>
      </c>
      <c r="F162" s="94" t="s">
        <v>48</v>
      </c>
      <c r="G162" s="94">
        <v>1997</v>
      </c>
      <c r="H162" s="138" t="s">
        <v>5205</v>
      </c>
      <c r="I162" s="46" t="s">
        <v>5215</v>
      </c>
      <c r="J162" s="50" t="s">
        <v>5361</v>
      </c>
      <c r="K162" s="29" t="s">
        <v>244</v>
      </c>
      <c r="L162" s="332">
        <v>543</v>
      </c>
      <c r="M162" s="332">
        <v>15629</v>
      </c>
      <c r="N162" s="187">
        <v>88419</v>
      </c>
      <c r="O162" s="187">
        <v>82671</v>
      </c>
      <c r="P162" s="187">
        <f t="shared" si="34"/>
        <v>171090</v>
      </c>
      <c r="Q162" s="154" t="s">
        <v>5352</v>
      </c>
      <c r="R162" s="72" t="s">
        <v>391</v>
      </c>
      <c r="S162" s="189"/>
      <c r="T162" s="189"/>
      <c r="U162" s="81"/>
      <c r="V162" s="81" t="s">
        <v>5353</v>
      </c>
    </row>
    <row r="163" spans="1:22" s="30" customFormat="1" ht="17.100000000000001" customHeight="1">
      <c r="A163" s="28">
        <v>14</v>
      </c>
      <c r="B163" s="94" t="s">
        <v>128</v>
      </c>
      <c r="C163" s="94" t="s">
        <v>5046</v>
      </c>
      <c r="D163" s="94" t="s">
        <v>5362</v>
      </c>
      <c r="E163" s="94" t="s">
        <v>69</v>
      </c>
      <c r="F163" s="94" t="s">
        <v>48</v>
      </c>
      <c r="G163" s="94">
        <v>1994</v>
      </c>
      <c r="H163" s="138" t="s">
        <v>5046</v>
      </c>
      <c r="I163" s="46" t="s">
        <v>5363</v>
      </c>
      <c r="J163" s="50" t="s">
        <v>5364</v>
      </c>
      <c r="K163" s="29" t="s">
        <v>244</v>
      </c>
      <c r="L163" s="332">
        <v>106</v>
      </c>
      <c r="M163" s="332">
        <v>3309</v>
      </c>
      <c r="N163" s="187">
        <v>35308</v>
      </c>
      <c r="O163" s="187">
        <v>17703</v>
      </c>
      <c r="P163" s="187">
        <f t="shared" si="34"/>
        <v>53011</v>
      </c>
      <c r="Q163" s="190" t="s">
        <v>5365</v>
      </c>
      <c r="R163" s="72" t="s">
        <v>391</v>
      </c>
      <c r="S163" s="189"/>
      <c r="T163" s="189"/>
      <c r="U163" s="81"/>
      <c r="V163" s="81" t="s">
        <v>5366</v>
      </c>
    </row>
    <row r="164" spans="1:22" s="30" customFormat="1" ht="17.100000000000001" customHeight="1">
      <c r="A164" s="28">
        <v>15</v>
      </c>
      <c r="B164" s="94" t="s">
        <v>128</v>
      </c>
      <c r="C164" s="94" t="s">
        <v>5057</v>
      </c>
      <c r="D164" s="94" t="s">
        <v>5367</v>
      </c>
      <c r="E164" s="94" t="s">
        <v>69</v>
      </c>
      <c r="F164" s="94" t="s">
        <v>48</v>
      </c>
      <c r="G164" s="94">
        <v>2013</v>
      </c>
      <c r="H164" s="138" t="s">
        <v>5057</v>
      </c>
      <c r="I164" s="46" t="s">
        <v>5368</v>
      </c>
      <c r="J164" s="50" t="s">
        <v>5369</v>
      </c>
      <c r="K164" s="29" t="s">
        <v>244</v>
      </c>
      <c r="L164" s="332">
        <v>2182.91</v>
      </c>
      <c r="M164" s="332">
        <v>30587</v>
      </c>
      <c r="N164" s="187">
        <v>465810</v>
      </c>
      <c r="O164" s="187">
        <v>150579</v>
      </c>
      <c r="P164" s="187">
        <f t="shared" si="34"/>
        <v>616389</v>
      </c>
      <c r="Q164" s="154" t="s">
        <v>5352</v>
      </c>
      <c r="R164" s="72" t="s">
        <v>5370</v>
      </c>
      <c r="S164" s="189"/>
      <c r="T164" s="189" t="s">
        <v>5371</v>
      </c>
      <c r="U164" s="81"/>
      <c r="V164" s="81"/>
    </row>
    <row r="165" spans="1:22" s="30" customFormat="1" ht="17.100000000000001" customHeight="1">
      <c r="A165" s="28">
        <v>16</v>
      </c>
      <c r="B165" s="94" t="s">
        <v>128</v>
      </c>
      <c r="C165" s="94" t="s">
        <v>5057</v>
      </c>
      <c r="D165" s="94" t="s">
        <v>5372</v>
      </c>
      <c r="E165" s="94" t="s">
        <v>69</v>
      </c>
      <c r="F165" s="94" t="s">
        <v>48</v>
      </c>
      <c r="G165" s="94">
        <v>2008</v>
      </c>
      <c r="H165" s="138" t="s">
        <v>5057</v>
      </c>
      <c r="I165" s="46" t="s">
        <v>5373</v>
      </c>
      <c r="J165" s="50" t="s">
        <v>5374</v>
      </c>
      <c r="K165" s="29" t="s">
        <v>244</v>
      </c>
      <c r="L165" s="332">
        <v>584.87</v>
      </c>
      <c r="M165" s="332">
        <v>12745</v>
      </c>
      <c r="N165" s="187">
        <v>69093</v>
      </c>
      <c r="O165" s="187">
        <v>48855</v>
      </c>
      <c r="P165" s="187">
        <f t="shared" si="34"/>
        <v>117948</v>
      </c>
      <c r="Q165" s="154" t="s">
        <v>5352</v>
      </c>
      <c r="R165" s="72" t="s">
        <v>5370</v>
      </c>
      <c r="S165" s="189"/>
      <c r="T165" s="189" t="s">
        <v>5371</v>
      </c>
      <c r="U165" s="81"/>
      <c r="V165" s="81"/>
    </row>
    <row r="166" spans="1:22" s="30" customFormat="1" ht="17.100000000000001" customHeight="1">
      <c r="A166" s="28">
        <v>17</v>
      </c>
      <c r="B166" s="94" t="s">
        <v>128</v>
      </c>
      <c r="C166" s="94" t="s">
        <v>5057</v>
      </c>
      <c r="D166" s="94" t="s">
        <v>5375</v>
      </c>
      <c r="E166" s="94" t="s">
        <v>68</v>
      </c>
      <c r="F166" s="94" t="s">
        <v>48</v>
      </c>
      <c r="G166" s="94">
        <v>1999</v>
      </c>
      <c r="H166" s="138" t="s">
        <v>5057</v>
      </c>
      <c r="I166" s="46" t="s">
        <v>5376</v>
      </c>
      <c r="J166" s="50" t="s">
        <v>5377</v>
      </c>
      <c r="K166" s="29" t="s">
        <v>244</v>
      </c>
      <c r="L166" s="332">
        <v>873.2</v>
      </c>
      <c r="M166" s="332">
        <v>17616</v>
      </c>
      <c r="N166" s="187">
        <v>103041</v>
      </c>
      <c r="O166" s="187">
        <v>65510</v>
      </c>
      <c r="P166" s="187">
        <f t="shared" si="34"/>
        <v>168551</v>
      </c>
      <c r="Q166" s="154" t="s">
        <v>5352</v>
      </c>
      <c r="R166" s="72" t="s">
        <v>5370</v>
      </c>
      <c r="S166" s="189"/>
      <c r="T166" s="189" t="s">
        <v>5371</v>
      </c>
      <c r="U166" s="81"/>
      <c r="V166" s="81"/>
    </row>
    <row r="167" spans="1:22" s="30" customFormat="1" ht="17.100000000000001" customHeight="1">
      <c r="A167" s="28">
        <v>18</v>
      </c>
      <c r="B167" s="94" t="s">
        <v>128</v>
      </c>
      <c r="C167" s="94" t="s">
        <v>5248</v>
      </c>
      <c r="D167" s="94" t="s">
        <v>5378</v>
      </c>
      <c r="E167" s="94" t="s">
        <v>68</v>
      </c>
      <c r="F167" s="94" t="s">
        <v>48</v>
      </c>
      <c r="G167" s="94">
        <v>2009</v>
      </c>
      <c r="H167" s="138" t="s">
        <v>5248</v>
      </c>
      <c r="I167" s="46" t="s">
        <v>5258</v>
      </c>
      <c r="J167" s="50" t="s">
        <v>5379</v>
      </c>
      <c r="K167" s="29" t="s">
        <v>244</v>
      </c>
      <c r="L167" s="332">
        <v>1745.86</v>
      </c>
      <c r="M167" s="332">
        <v>16358</v>
      </c>
      <c r="N167" s="187">
        <v>1076279</v>
      </c>
      <c r="O167" s="187">
        <v>100762</v>
      </c>
      <c r="P167" s="187">
        <f t="shared" si="34"/>
        <v>1177041</v>
      </c>
      <c r="Q167" s="154" t="s">
        <v>5380</v>
      </c>
      <c r="R167" s="72" t="s">
        <v>5381</v>
      </c>
      <c r="S167" s="189" t="s">
        <v>5382</v>
      </c>
      <c r="T167" s="189"/>
      <c r="U167" s="81"/>
      <c r="V167" s="81"/>
    </row>
    <row r="168" spans="1:22" s="30" customFormat="1" ht="17.100000000000001" customHeight="1">
      <c r="A168" s="28">
        <v>19</v>
      </c>
      <c r="B168" s="94" t="s">
        <v>128</v>
      </c>
      <c r="C168" s="94" t="s">
        <v>5062</v>
      </c>
      <c r="D168" s="94" t="s">
        <v>5383</v>
      </c>
      <c r="E168" s="94" t="s">
        <v>69</v>
      </c>
      <c r="F168" s="94" t="s">
        <v>48</v>
      </c>
      <c r="G168" s="94">
        <v>2005</v>
      </c>
      <c r="H168" s="138" t="s">
        <v>5062</v>
      </c>
      <c r="I168" s="46" t="s">
        <v>5384</v>
      </c>
      <c r="J168" s="50" t="s">
        <v>5385</v>
      </c>
      <c r="K168" s="29" t="s">
        <v>244</v>
      </c>
      <c r="L168" s="332">
        <v>1446.2</v>
      </c>
      <c r="M168" s="332">
        <v>15927</v>
      </c>
      <c r="N168" s="187">
        <v>115908</v>
      </c>
      <c r="O168" s="187">
        <v>73574</v>
      </c>
      <c r="P168" s="187">
        <f t="shared" si="34"/>
        <v>189482</v>
      </c>
      <c r="Q168" s="154" t="s">
        <v>5386</v>
      </c>
      <c r="R168" s="72" t="s">
        <v>391</v>
      </c>
      <c r="S168" s="189"/>
      <c r="T168" s="189"/>
      <c r="U168" s="81"/>
      <c r="V168" s="81" t="s">
        <v>5387</v>
      </c>
    </row>
    <row r="169" spans="1:22" s="30" customFormat="1" ht="17.100000000000001" customHeight="1">
      <c r="A169" s="28">
        <v>20</v>
      </c>
      <c r="B169" s="94" t="s">
        <v>128</v>
      </c>
      <c r="C169" s="94" t="s">
        <v>5062</v>
      </c>
      <c r="D169" s="94" t="s">
        <v>5388</v>
      </c>
      <c r="E169" s="94" t="s">
        <v>69</v>
      </c>
      <c r="F169" s="94" t="s">
        <v>48</v>
      </c>
      <c r="G169" s="94">
        <v>2008</v>
      </c>
      <c r="H169" s="138" t="s">
        <v>5062</v>
      </c>
      <c r="I169" s="46" t="s">
        <v>5069</v>
      </c>
      <c r="J169" s="50" t="s">
        <v>5389</v>
      </c>
      <c r="K169" s="29" t="s">
        <v>244</v>
      </c>
      <c r="L169" s="332">
        <v>894</v>
      </c>
      <c r="M169" s="332">
        <v>16229</v>
      </c>
      <c r="N169" s="187">
        <v>78187</v>
      </c>
      <c r="O169" s="187">
        <v>90679</v>
      </c>
      <c r="P169" s="187">
        <f t="shared" si="34"/>
        <v>168866</v>
      </c>
      <c r="Q169" s="154" t="s">
        <v>5352</v>
      </c>
      <c r="R169" s="72" t="s">
        <v>391</v>
      </c>
      <c r="S169" s="189" t="s">
        <v>5390</v>
      </c>
      <c r="T169" s="189"/>
      <c r="U169" s="81"/>
      <c r="V169" s="81"/>
    </row>
    <row r="170" spans="1:22" s="30" customFormat="1" ht="17.100000000000001" customHeight="1">
      <c r="A170" s="28">
        <v>21</v>
      </c>
      <c r="B170" s="94" t="s">
        <v>128</v>
      </c>
      <c r="C170" s="94" t="s">
        <v>5080</v>
      </c>
      <c r="D170" s="94" t="s">
        <v>5391</v>
      </c>
      <c r="E170" s="94" t="s">
        <v>69</v>
      </c>
      <c r="F170" s="94" t="s">
        <v>48</v>
      </c>
      <c r="G170" s="94">
        <v>2000</v>
      </c>
      <c r="H170" s="138" t="s">
        <v>5080</v>
      </c>
      <c r="I170" s="46" t="s">
        <v>5302</v>
      </c>
      <c r="J170" s="50" t="s">
        <v>5392</v>
      </c>
      <c r="K170" s="29" t="s">
        <v>178</v>
      </c>
      <c r="L170" s="332">
        <v>0</v>
      </c>
      <c r="M170" s="332">
        <v>608</v>
      </c>
      <c r="N170" s="187">
        <v>0</v>
      </c>
      <c r="O170" s="187">
        <v>352</v>
      </c>
      <c r="P170" s="187">
        <f t="shared" si="34"/>
        <v>352</v>
      </c>
      <c r="Q170" s="190" t="s">
        <v>5393</v>
      </c>
      <c r="R170" s="72" t="s">
        <v>391</v>
      </c>
      <c r="S170" s="189"/>
      <c r="T170" s="189"/>
      <c r="U170" s="81"/>
      <c r="V170" s="81" t="s">
        <v>5394</v>
      </c>
    </row>
    <row r="171" spans="1:22" s="30" customFormat="1" ht="17.100000000000001" customHeight="1">
      <c r="A171" s="28">
        <v>22</v>
      </c>
      <c r="B171" s="94" t="s">
        <v>128</v>
      </c>
      <c r="C171" s="94" t="s">
        <v>5080</v>
      </c>
      <c r="D171" s="94" t="s">
        <v>5395</v>
      </c>
      <c r="E171" s="94" t="s">
        <v>69</v>
      </c>
      <c r="F171" s="94" t="s">
        <v>48</v>
      </c>
      <c r="G171" s="94">
        <v>2004</v>
      </c>
      <c r="H171" s="138" t="s">
        <v>5080</v>
      </c>
      <c r="I171" s="46" t="s">
        <v>5302</v>
      </c>
      <c r="J171" s="50" t="s">
        <v>5396</v>
      </c>
      <c r="K171" s="29" t="s">
        <v>178</v>
      </c>
      <c r="L171" s="332">
        <v>101</v>
      </c>
      <c r="M171" s="332">
        <v>258</v>
      </c>
      <c r="N171" s="187">
        <v>9485</v>
      </c>
      <c r="O171" s="187">
        <v>79</v>
      </c>
      <c r="P171" s="187">
        <f t="shared" si="34"/>
        <v>9564</v>
      </c>
      <c r="Q171" s="190" t="s">
        <v>5393</v>
      </c>
      <c r="R171" s="72" t="s">
        <v>391</v>
      </c>
      <c r="S171" s="189"/>
      <c r="T171" s="189"/>
      <c r="U171" s="81"/>
      <c r="V171" s="81" t="s">
        <v>5394</v>
      </c>
    </row>
    <row r="172" spans="1:22" s="30" customFormat="1" ht="17.100000000000001" customHeight="1">
      <c r="A172" s="28">
        <v>23</v>
      </c>
      <c r="B172" s="94" t="s">
        <v>128</v>
      </c>
      <c r="C172" s="94" t="s">
        <v>5080</v>
      </c>
      <c r="D172" s="94" t="s">
        <v>5397</v>
      </c>
      <c r="E172" s="94" t="s">
        <v>69</v>
      </c>
      <c r="F172" s="94" t="s">
        <v>48</v>
      </c>
      <c r="G172" s="94">
        <v>2009</v>
      </c>
      <c r="H172" s="138" t="s">
        <v>5080</v>
      </c>
      <c r="I172" s="46" t="s">
        <v>5398</v>
      </c>
      <c r="J172" s="50" t="s">
        <v>5399</v>
      </c>
      <c r="K172" s="29" t="s">
        <v>244</v>
      </c>
      <c r="L172" s="332">
        <v>1057.8800000000001</v>
      </c>
      <c r="M172" s="332">
        <v>13766</v>
      </c>
      <c r="N172" s="187">
        <v>119108</v>
      </c>
      <c r="O172" s="187">
        <v>50199</v>
      </c>
      <c r="P172" s="187">
        <f t="shared" si="34"/>
        <v>169307</v>
      </c>
      <c r="Q172" s="154" t="s">
        <v>5400</v>
      </c>
      <c r="R172" s="72" t="s">
        <v>391</v>
      </c>
      <c r="S172" s="189"/>
      <c r="T172" s="189"/>
      <c r="U172" s="81"/>
      <c r="V172" s="81" t="s">
        <v>5401</v>
      </c>
    </row>
    <row r="173" spans="1:22" s="30" customFormat="1" ht="17.100000000000001" customHeight="1">
      <c r="A173" s="28">
        <v>24</v>
      </c>
      <c r="B173" s="94" t="s">
        <v>128</v>
      </c>
      <c r="C173" s="94" t="s">
        <v>5236</v>
      </c>
      <c r="D173" s="94" t="s">
        <v>5402</v>
      </c>
      <c r="E173" s="94" t="s">
        <v>68</v>
      </c>
      <c r="F173" s="94" t="s">
        <v>48</v>
      </c>
      <c r="G173" s="94">
        <v>2011</v>
      </c>
      <c r="H173" s="138" t="s">
        <v>5236</v>
      </c>
      <c r="I173" s="46" t="s">
        <v>5403</v>
      </c>
      <c r="J173" s="50" t="s">
        <v>5404</v>
      </c>
      <c r="K173" s="29" t="s">
        <v>244</v>
      </c>
      <c r="L173" s="332">
        <v>1030.48</v>
      </c>
      <c r="M173" s="332">
        <v>19070</v>
      </c>
      <c r="N173" s="187">
        <v>272061</v>
      </c>
      <c r="O173" s="187">
        <v>157589</v>
      </c>
      <c r="P173" s="187">
        <f t="shared" si="34"/>
        <v>429650</v>
      </c>
      <c r="Q173" s="154" t="s">
        <v>5405</v>
      </c>
      <c r="R173" s="72" t="s">
        <v>5406</v>
      </c>
      <c r="S173" s="209" t="s">
        <v>5407</v>
      </c>
      <c r="T173" s="189"/>
      <c r="U173" s="81"/>
      <c r="V173" s="81"/>
    </row>
    <row r="174" spans="1:22" s="30" customFormat="1" ht="17.100000000000001" customHeight="1">
      <c r="A174" s="28">
        <v>25</v>
      </c>
      <c r="B174" s="94" t="s">
        <v>128</v>
      </c>
      <c r="C174" s="94" t="s">
        <v>5099</v>
      </c>
      <c r="D174" s="94" t="s">
        <v>5408</v>
      </c>
      <c r="E174" s="94" t="s">
        <v>69</v>
      </c>
      <c r="F174" s="94" t="s">
        <v>48</v>
      </c>
      <c r="G174" s="94">
        <v>2021</v>
      </c>
      <c r="H174" s="138" t="s">
        <v>5099</v>
      </c>
      <c r="I174" s="46" t="s">
        <v>5409</v>
      </c>
      <c r="J174" s="50">
        <v>261</v>
      </c>
      <c r="K174" s="29" t="s">
        <v>178</v>
      </c>
      <c r="L174" s="332">
        <v>441.85</v>
      </c>
      <c r="M174" s="332">
        <v>5491</v>
      </c>
      <c r="N174" s="187">
        <v>232602</v>
      </c>
      <c r="O174" s="187">
        <v>35252</v>
      </c>
      <c r="P174" s="187">
        <f t="shared" si="34"/>
        <v>267854</v>
      </c>
      <c r="Q174" s="190" t="s">
        <v>5410</v>
      </c>
      <c r="R174" s="72" t="s">
        <v>391</v>
      </c>
      <c r="S174" s="46" t="s">
        <v>5348</v>
      </c>
      <c r="T174" s="46"/>
      <c r="U174" s="50"/>
      <c r="V174" s="50"/>
    </row>
    <row r="175" spans="1:22" s="30" customFormat="1" ht="17.100000000000001" customHeight="1">
      <c r="A175" s="28">
        <v>26</v>
      </c>
      <c r="B175" s="94" t="s">
        <v>128</v>
      </c>
      <c r="C175" s="94" t="s">
        <v>4921</v>
      </c>
      <c r="D175" s="94" t="s">
        <v>5411</v>
      </c>
      <c r="E175" s="94" t="s">
        <v>69</v>
      </c>
      <c r="F175" s="94" t="s">
        <v>48</v>
      </c>
      <c r="G175" s="94">
        <v>1991</v>
      </c>
      <c r="H175" s="138" t="s">
        <v>4921</v>
      </c>
      <c r="I175" s="46" t="s">
        <v>2090</v>
      </c>
      <c r="J175" s="50" t="s">
        <v>5412</v>
      </c>
      <c r="K175" s="29" t="s">
        <v>178</v>
      </c>
      <c r="L175" s="332">
        <v>86.7</v>
      </c>
      <c r="M175" s="332">
        <v>761</v>
      </c>
      <c r="N175" s="187">
        <v>5094</v>
      </c>
      <c r="O175" s="187">
        <v>205</v>
      </c>
      <c r="P175" s="187">
        <f t="shared" si="34"/>
        <v>5299</v>
      </c>
      <c r="Q175" s="190" t="s">
        <v>5323</v>
      </c>
      <c r="R175" s="72" t="s">
        <v>391</v>
      </c>
      <c r="S175" s="46" t="s">
        <v>5348</v>
      </c>
      <c r="T175" s="46"/>
      <c r="U175" s="50"/>
      <c r="V175" s="50"/>
    </row>
    <row r="176" spans="1:22" s="30" customFormat="1" ht="17.100000000000001" customHeight="1">
      <c r="A176" s="28">
        <v>27</v>
      </c>
      <c r="B176" s="94" t="s">
        <v>128</v>
      </c>
      <c r="C176" s="94" t="s">
        <v>4921</v>
      </c>
      <c r="D176" s="94" t="s">
        <v>5413</v>
      </c>
      <c r="E176" s="94" t="s">
        <v>68</v>
      </c>
      <c r="F176" s="94" t="s">
        <v>48</v>
      </c>
      <c r="G176" s="94">
        <v>1992</v>
      </c>
      <c r="H176" s="138" t="s">
        <v>4921</v>
      </c>
      <c r="I176" s="46" t="s">
        <v>5414</v>
      </c>
      <c r="J176" s="50" t="s">
        <v>5415</v>
      </c>
      <c r="K176" s="29" t="s">
        <v>244</v>
      </c>
      <c r="L176" s="332">
        <v>1074.82</v>
      </c>
      <c r="M176" s="332">
        <v>7004</v>
      </c>
      <c r="N176" s="187">
        <v>75562</v>
      </c>
      <c r="O176" s="187">
        <v>61916</v>
      </c>
      <c r="P176" s="187">
        <f t="shared" si="34"/>
        <v>137478</v>
      </c>
      <c r="Q176" s="190" t="s">
        <v>5416</v>
      </c>
      <c r="R176" s="72" t="s">
        <v>391</v>
      </c>
      <c r="S176" s="46" t="s">
        <v>5348</v>
      </c>
      <c r="T176" s="46"/>
      <c r="U176" s="50"/>
      <c r="V176" s="50"/>
    </row>
    <row r="177" spans="1:22" s="30" customFormat="1" ht="17.100000000000001" customHeight="1">
      <c r="A177" s="28">
        <v>28</v>
      </c>
      <c r="B177" s="94" t="s">
        <v>128</v>
      </c>
      <c r="C177" s="94" t="s">
        <v>4921</v>
      </c>
      <c r="D177" s="94" t="s">
        <v>5417</v>
      </c>
      <c r="E177" s="94" t="s">
        <v>69</v>
      </c>
      <c r="F177" s="94" t="s">
        <v>48</v>
      </c>
      <c r="G177" s="94">
        <v>1992</v>
      </c>
      <c r="H177" s="138" t="s">
        <v>4921</v>
      </c>
      <c r="I177" s="46" t="s">
        <v>2116</v>
      </c>
      <c r="J177" s="50" t="s">
        <v>5418</v>
      </c>
      <c r="K177" s="29" t="s">
        <v>178</v>
      </c>
      <c r="L177" s="332">
        <v>0</v>
      </c>
      <c r="M177" s="332">
        <v>3779</v>
      </c>
      <c r="N177" s="187">
        <v>0</v>
      </c>
      <c r="O177" s="187">
        <v>8594</v>
      </c>
      <c r="P177" s="187">
        <f t="shared" si="34"/>
        <v>8594</v>
      </c>
      <c r="Q177" s="190" t="s">
        <v>5323</v>
      </c>
      <c r="R177" s="72" t="s">
        <v>391</v>
      </c>
      <c r="S177" s="46" t="s">
        <v>5348</v>
      </c>
      <c r="T177" s="46"/>
      <c r="U177" s="50"/>
      <c r="V177" s="50"/>
    </row>
    <row r="178" spans="1:22" s="30" customFormat="1" ht="17.100000000000001" customHeight="1">
      <c r="A178" s="28">
        <v>29</v>
      </c>
      <c r="B178" s="94" t="s">
        <v>128</v>
      </c>
      <c r="C178" s="94" t="s">
        <v>4921</v>
      </c>
      <c r="D178" s="94" t="s">
        <v>5419</v>
      </c>
      <c r="E178" s="94" t="s">
        <v>68</v>
      </c>
      <c r="F178" s="94" t="s">
        <v>48</v>
      </c>
      <c r="G178" s="94">
        <v>1999</v>
      </c>
      <c r="H178" s="138" t="s">
        <v>4921</v>
      </c>
      <c r="I178" s="46" t="s">
        <v>4923</v>
      </c>
      <c r="J178" s="50" t="s">
        <v>5420</v>
      </c>
      <c r="K178" s="29" t="s">
        <v>1222</v>
      </c>
      <c r="L178" s="332">
        <v>991.92</v>
      </c>
      <c r="M178" s="332">
        <v>7277</v>
      </c>
      <c r="N178" s="187">
        <v>145242</v>
      </c>
      <c r="O178" s="187">
        <v>83991</v>
      </c>
      <c r="P178" s="187">
        <f t="shared" si="34"/>
        <v>229233</v>
      </c>
      <c r="Q178" s="190" t="s">
        <v>5416</v>
      </c>
      <c r="R178" s="72" t="s">
        <v>391</v>
      </c>
      <c r="S178" s="46" t="s">
        <v>5348</v>
      </c>
      <c r="T178" s="46"/>
      <c r="U178" s="50"/>
      <c r="V178" s="50"/>
    </row>
    <row r="179" spans="1:22" s="30" customFormat="1" ht="17.100000000000001" customHeight="1">
      <c r="A179" s="28">
        <v>30</v>
      </c>
      <c r="B179" s="94" t="s">
        <v>128</v>
      </c>
      <c r="C179" s="94" t="s">
        <v>4921</v>
      </c>
      <c r="D179" s="94" t="s">
        <v>5421</v>
      </c>
      <c r="E179" s="94" t="s">
        <v>69</v>
      </c>
      <c r="F179" s="94" t="s">
        <v>48</v>
      </c>
      <c r="G179" s="94">
        <v>2001</v>
      </c>
      <c r="H179" s="138" t="s">
        <v>4921</v>
      </c>
      <c r="I179" s="46" t="s">
        <v>5422</v>
      </c>
      <c r="J179" s="50" t="s">
        <v>5423</v>
      </c>
      <c r="K179" s="29" t="s">
        <v>178</v>
      </c>
      <c r="L179" s="332">
        <v>0</v>
      </c>
      <c r="M179" s="332">
        <v>3699</v>
      </c>
      <c r="N179" s="187">
        <v>0</v>
      </c>
      <c r="O179" s="187">
        <v>96509</v>
      </c>
      <c r="P179" s="187">
        <f t="shared" si="34"/>
        <v>96509</v>
      </c>
      <c r="Q179" s="190" t="s">
        <v>5323</v>
      </c>
      <c r="R179" s="72" t="s">
        <v>391</v>
      </c>
      <c r="S179" s="46" t="s">
        <v>5348</v>
      </c>
      <c r="T179" s="46"/>
      <c r="U179" s="50"/>
      <c r="V179" s="50"/>
    </row>
    <row r="180" spans="1:22" s="30" customFormat="1" ht="17.100000000000001" customHeight="1">
      <c r="A180" s="28">
        <v>31</v>
      </c>
      <c r="B180" s="94" t="s">
        <v>128</v>
      </c>
      <c r="C180" s="94" t="s">
        <v>4921</v>
      </c>
      <c r="D180" s="94" t="s">
        <v>5424</v>
      </c>
      <c r="E180" s="94" t="s">
        <v>69</v>
      </c>
      <c r="F180" s="94" t="s">
        <v>48</v>
      </c>
      <c r="G180" s="94">
        <v>2005</v>
      </c>
      <c r="H180" s="138" t="s">
        <v>4921</v>
      </c>
      <c r="I180" s="46" t="s">
        <v>4923</v>
      </c>
      <c r="J180" s="50" t="s">
        <v>5425</v>
      </c>
      <c r="K180" s="29" t="s">
        <v>1222</v>
      </c>
      <c r="L180" s="332">
        <v>1162.55</v>
      </c>
      <c r="M180" s="332">
        <v>12211</v>
      </c>
      <c r="N180" s="187">
        <v>208017</v>
      </c>
      <c r="O180" s="187">
        <v>91207</v>
      </c>
      <c r="P180" s="187">
        <f t="shared" si="34"/>
        <v>299224</v>
      </c>
      <c r="Q180" s="190" t="s">
        <v>5416</v>
      </c>
      <c r="R180" s="72" t="s">
        <v>391</v>
      </c>
      <c r="S180" s="46" t="s">
        <v>5348</v>
      </c>
      <c r="T180" s="46"/>
      <c r="U180" s="50"/>
      <c r="V180" s="50"/>
    </row>
    <row r="181" spans="1:22" s="30" customFormat="1" ht="17.100000000000001" customHeight="1">
      <c r="A181" s="28">
        <v>32</v>
      </c>
      <c r="B181" s="94" t="s">
        <v>128</v>
      </c>
      <c r="C181" s="94" t="s">
        <v>4921</v>
      </c>
      <c r="D181" s="94" t="s">
        <v>5426</v>
      </c>
      <c r="E181" s="94" t="s">
        <v>69</v>
      </c>
      <c r="F181" s="94" t="s">
        <v>48</v>
      </c>
      <c r="G181" s="94">
        <v>2019</v>
      </c>
      <c r="H181" s="138" t="s">
        <v>4921</v>
      </c>
      <c r="I181" s="46" t="s">
        <v>2090</v>
      </c>
      <c r="J181" s="50" t="s">
        <v>5427</v>
      </c>
      <c r="K181" s="29" t="s">
        <v>178</v>
      </c>
      <c r="L181" s="332">
        <v>541.15</v>
      </c>
      <c r="M181" s="332">
        <v>7033</v>
      </c>
      <c r="N181" s="187">
        <v>191215</v>
      </c>
      <c r="O181" s="187">
        <v>75075</v>
      </c>
      <c r="P181" s="187">
        <f t="shared" si="34"/>
        <v>266290</v>
      </c>
      <c r="Q181" s="190" t="s">
        <v>5323</v>
      </c>
      <c r="R181" s="72" t="s">
        <v>391</v>
      </c>
      <c r="S181" s="46" t="s">
        <v>5348</v>
      </c>
      <c r="T181" s="46"/>
      <c r="U181" s="50"/>
      <c r="V181" s="50"/>
    </row>
    <row r="182" spans="1:22" s="30" customFormat="1" ht="17.100000000000001" customHeight="1">
      <c r="A182" s="28">
        <v>33</v>
      </c>
      <c r="B182" s="94" t="s">
        <v>128</v>
      </c>
      <c r="C182" s="94" t="s">
        <v>4921</v>
      </c>
      <c r="D182" s="94" t="s">
        <v>5428</v>
      </c>
      <c r="E182" s="94" t="s">
        <v>69</v>
      </c>
      <c r="F182" s="94" t="s">
        <v>48</v>
      </c>
      <c r="G182" s="94">
        <v>2020</v>
      </c>
      <c r="H182" s="138" t="s">
        <v>4921</v>
      </c>
      <c r="I182" s="46" t="s">
        <v>2090</v>
      </c>
      <c r="J182" s="50" t="s">
        <v>5429</v>
      </c>
      <c r="K182" s="29" t="s">
        <v>178</v>
      </c>
      <c r="L182" s="332">
        <v>485.79</v>
      </c>
      <c r="M182" s="332">
        <v>795057.09</v>
      </c>
      <c r="N182" s="187">
        <v>99918</v>
      </c>
      <c r="O182" s="187">
        <v>409746</v>
      </c>
      <c r="P182" s="187">
        <f t="shared" ref="P182:P232" si="35">SUM(N182:O182)</f>
        <v>509664</v>
      </c>
      <c r="Q182" s="190" t="s">
        <v>5323</v>
      </c>
      <c r="R182" s="72" t="s">
        <v>391</v>
      </c>
      <c r="S182" s="46" t="s">
        <v>5348</v>
      </c>
      <c r="T182" s="46"/>
      <c r="U182" s="50"/>
      <c r="V182" s="50"/>
    </row>
    <row r="183" spans="1:22" s="30" customFormat="1" ht="17.100000000000001" customHeight="1">
      <c r="A183" s="28">
        <v>34</v>
      </c>
      <c r="B183" s="94" t="s">
        <v>128</v>
      </c>
      <c r="C183" s="94" t="s">
        <v>4921</v>
      </c>
      <c r="D183" s="94" t="s">
        <v>5430</v>
      </c>
      <c r="E183" s="94" t="s">
        <v>69</v>
      </c>
      <c r="F183" s="94" t="s">
        <v>48</v>
      </c>
      <c r="G183" s="94">
        <v>2021</v>
      </c>
      <c r="H183" s="138" t="s">
        <v>4921</v>
      </c>
      <c r="I183" s="46" t="s">
        <v>5422</v>
      </c>
      <c r="J183" s="50" t="s">
        <v>5431</v>
      </c>
      <c r="K183" s="29" t="s">
        <v>244</v>
      </c>
      <c r="L183" s="332">
        <v>680.48</v>
      </c>
      <c r="M183" s="332">
        <v>8592</v>
      </c>
      <c r="N183" s="187">
        <v>287410</v>
      </c>
      <c r="O183" s="187">
        <v>138518</v>
      </c>
      <c r="P183" s="187">
        <f t="shared" si="35"/>
        <v>425928</v>
      </c>
      <c r="Q183" s="190" t="s">
        <v>5416</v>
      </c>
      <c r="R183" s="72" t="s">
        <v>391</v>
      </c>
      <c r="S183" s="46" t="s">
        <v>5348</v>
      </c>
      <c r="T183" s="46"/>
      <c r="U183" s="50"/>
      <c r="V183" s="50"/>
    </row>
    <row r="184" spans="1:22" s="30" customFormat="1" ht="17.100000000000001" customHeight="1">
      <c r="A184" s="28">
        <v>35</v>
      </c>
      <c r="B184" s="94" t="s">
        <v>128</v>
      </c>
      <c r="C184" s="94" t="s">
        <v>4921</v>
      </c>
      <c r="D184" s="94" t="s">
        <v>5432</v>
      </c>
      <c r="E184" s="94" t="s">
        <v>69</v>
      </c>
      <c r="F184" s="94" t="s">
        <v>48</v>
      </c>
      <c r="G184" s="94">
        <v>2022</v>
      </c>
      <c r="H184" s="138" t="s">
        <v>4921</v>
      </c>
      <c r="I184" s="46" t="s">
        <v>2090</v>
      </c>
      <c r="J184" s="50" t="s">
        <v>5433</v>
      </c>
      <c r="K184" s="29" t="s">
        <v>178</v>
      </c>
      <c r="L184" s="332">
        <v>410.8</v>
      </c>
      <c r="M184" s="332">
        <v>106651</v>
      </c>
      <c r="N184" s="187">
        <v>97869</v>
      </c>
      <c r="O184" s="187">
        <v>21355</v>
      </c>
      <c r="P184" s="187">
        <f t="shared" si="35"/>
        <v>119224</v>
      </c>
      <c r="Q184" s="190" t="s">
        <v>5323</v>
      </c>
      <c r="R184" s="72" t="s">
        <v>391</v>
      </c>
      <c r="S184" s="46" t="s">
        <v>5348</v>
      </c>
      <c r="T184" s="46"/>
      <c r="U184" s="50"/>
      <c r="V184" s="50"/>
    </row>
    <row r="185" spans="1:22" s="30" customFormat="1" ht="17.100000000000001" customHeight="1">
      <c r="A185" s="28">
        <v>36</v>
      </c>
      <c r="B185" s="94" t="s">
        <v>128</v>
      </c>
      <c r="C185" s="94" t="s">
        <v>4933</v>
      </c>
      <c r="D185" s="94" t="s">
        <v>5434</v>
      </c>
      <c r="E185" s="94" t="s">
        <v>69</v>
      </c>
      <c r="F185" s="94" t="s">
        <v>48</v>
      </c>
      <c r="G185" s="94">
        <v>1994</v>
      </c>
      <c r="H185" s="138" t="s">
        <v>4933</v>
      </c>
      <c r="I185" s="46" t="s">
        <v>2952</v>
      </c>
      <c r="J185" s="50" t="s">
        <v>5435</v>
      </c>
      <c r="K185" s="29" t="s">
        <v>178</v>
      </c>
      <c r="L185" s="332">
        <v>865.08</v>
      </c>
      <c r="M185" s="332">
        <v>16045</v>
      </c>
      <c r="N185" s="187">
        <v>102698</v>
      </c>
      <c r="O185" s="187">
        <v>265705</v>
      </c>
      <c r="P185" s="187">
        <f t="shared" si="35"/>
        <v>368403</v>
      </c>
      <c r="Q185" s="190" t="s">
        <v>5323</v>
      </c>
      <c r="R185" s="72" t="s">
        <v>391</v>
      </c>
      <c r="S185" s="46" t="s">
        <v>5348</v>
      </c>
      <c r="T185" s="46"/>
      <c r="U185" s="50"/>
      <c r="V185" s="50"/>
    </row>
    <row r="186" spans="1:22" s="30" customFormat="1" ht="17.100000000000001" customHeight="1">
      <c r="A186" s="28">
        <v>37</v>
      </c>
      <c r="B186" s="94" t="s">
        <v>128</v>
      </c>
      <c r="C186" s="94" t="s">
        <v>4933</v>
      </c>
      <c r="D186" s="94" t="s">
        <v>5436</v>
      </c>
      <c r="E186" s="94" t="s">
        <v>69</v>
      </c>
      <c r="F186" s="94" t="s">
        <v>48</v>
      </c>
      <c r="G186" s="94">
        <v>2009</v>
      </c>
      <c r="H186" s="138" t="s">
        <v>4933</v>
      </c>
      <c r="I186" s="46" t="s">
        <v>4957</v>
      </c>
      <c r="J186" s="50" t="s">
        <v>5437</v>
      </c>
      <c r="K186" s="29" t="s">
        <v>178</v>
      </c>
      <c r="L186" s="332">
        <v>0</v>
      </c>
      <c r="M186" s="332">
        <v>8149.25</v>
      </c>
      <c r="N186" s="187">
        <v>0</v>
      </c>
      <c r="O186" s="187">
        <v>88426</v>
      </c>
      <c r="P186" s="187">
        <f t="shared" si="35"/>
        <v>88426</v>
      </c>
      <c r="Q186" s="190" t="s">
        <v>5438</v>
      </c>
      <c r="R186" s="72" t="s">
        <v>391</v>
      </c>
      <c r="S186" s="189"/>
      <c r="T186" s="46"/>
      <c r="U186" s="50"/>
      <c r="V186" s="50" t="s">
        <v>5439</v>
      </c>
    </row>
    <row r="187" spans="1:22" s="30" customFormat="1" ht="17.100000000000001" customHeight="1">
      <c r="A187" s="28">
        <v>38</v>
      </c>
      <c r="B187" s="94" t="s">
        <v>128</v>
      </c>
      <c r="C187" s="94" t="s">
        <v>4933</v>
      </c>
      <c r="D187" s="94" t="s">
        <v>5440</v>
      </c>
      <c r="E187" s="94" t="s">
        <v>69</v>
      </c>
      <c r="F187" s="94" t="s">
        <v>48</v>
      </c>
      <c r="G187" s="94">
        <v>2009</v>
      </c>
      <c r="H187" s="138" t="s">
        <v>4933</v>
      </c>
      <c r="I187" s="46" t="s">
        <v>5441</v>
      </c>
      <c r="J187" s="50" t="s">
        <v>5442</v>
      </c>
      <c r="K187" s="29" t="s">
        <v>178</v>
      </c>
      <c r="L187" s="332">
        <v>979.5</v>
      </c>
      <c r="M187" s="332">
        <v>8266.01</v>
      </c>
      <c r="N187" s="187">
        <v>183768</v>
      </c>
      <c r="O187" s="187">
        <v>36653</v>
      </c>
      <c r="P187" s="187">
        <f t="shared" si="35"/>
        <v>220421</v>
      </c>
      <c r="Q187" s="190" t="s">
        <v>5438</v>
      </c>
      <c r="R187" s="72" t="s">
        <v>391</v>
      </c>
      <c r="S187" s="189"/>
      <c r="T187" s="46"/>
      <c r="U187" s="50"/>
      <c r="V187" s="50" t="s">
        <v>5439</v>
      </c>
    </row>
    <row r="188" spans="1:22" s="30" customFormat="1" ht="17.100000000000001" customHeight="1">
      <c r="A188" s="28">
        <v>39</v>
      </c>
      <c r="B188" s="94" t="s">
        <v>128</v>
      </c>
      <c r="C188" s="94" t="s">
        <v>4933</v>
      </c>
      <c r="D188" s="94" t="s">
        <v>5443</v>
      </c>
      <c r="E188" s="94" t="s">
        <v>69</v>
      </c>
      <c r="F188" s="94" t="s">
        <v>48</v>
      </c>
      <c r="G188" s="94">
        <v>1992</v>
      </c>
      <c r="H188" s="138" t="s">
        <v>4933</v>
      </c>
      <c r="I188" s="46" t="s">
        <v>4949</v>
      </c>
      <c r="J188" s="50" t="s">
        <v>5444</v>
      </c>
      <c r="K188" s="29" t="s">
        <v>178</v>
      </c>
      <c r="L188" s="332">
        <v>659</v>
      </c>
      <c r="M188" s="332">
        <v>6948</v>
      </c>
      <c r="N188" s="187">
        <v>41610</v>
      </c>
      <c r="O188" s="187">
        <v>2896</v>
      </c>
      <c r="P188" s="187">
        <f t="shared" si="35"/>
        <v>44506</v>
      </c>
      <c r="Q188" s="190" t="s">
        <v>5445</v>
      </c>
      <c r="R188" s="72" t="s">
        <v>391</v>
      </c>
      <c r="S188" s="46"/>
      <c r="T188" s="46"/>
      <c r="U188" s="50"/>
      <c r="V188" s="50" t="s">
        <v>5446</v>
      </c>
    </row>
    <row r="189" spans="1:22" s="30" customFormat="1" ht="17.100000000000001" customHeight="1">
      <c r="A189" s="28">
        <v>40</v>
      </c>
      <c r="B189" s="94" t="s">
        <v>128</v>
      </c>
      <c r="C189" s="94" t="s">
        <v>4960</v>
      </c>
      <c r="D189" s="94" t="s">
        <v>5447</v>
      </c>
      <c r="E189" s="94" t="s">
        <v>69</v>
      </c>
      <c r="F189" s="94" t="s">
        <v>48</v>
      </c>
      <c r="G189" s="94">
        <v>1991</v>
      </c>
      <c r="H189" s="138" t="s">
        <v>4960</v>
      </c>
      <c r="I189" s="46" t="s">
        <v>5448</v>
      </c>
      <c r="J189" s="50" t="s">
        <v>5449</v>
      </c>
      <c r="K189" s="29" t="s">
        <v>178</v>
      </c>
      <c r="L189" s="332"/>
      <c r="M189" s="332">
        <v>2742</v>
      </c>
      <c r="N189" s="187">
        <v>0</v>
      </c>
      <c r="O189" s="187">
        <v>12312</v>
      </c>
      <c r="P189" s="187">
        <f t="shared" si="35"/>
        <v>12312</v>
      </c>
      <c r="Q189" s="190" t="s">
        <v>5410</v>
      </c>
      <c r="R189" s="72" t="s">
        <v>391</v>
      </c>
      <c r="S189" s="46" t="s">
        <v>5348</v>
      </c>
      <c r="T189" s="46"/>
      <c r="U189" s="50"/>
      <c r="V189" s="50"/>
    </row>
    <row r="190" spans="1:22" s="30" customFormat="1" ht="17.100000000000001" customHeight="1">
      <c r="A190" s="28">
        <v>41</v>
      </c>
      <c r="B190" s="94" t="s">
        <v>128</v>
      </c>
      <c r="C190" s="94" t="s">
        <v>4960</v>
      </c>
      <c r="D190" s="94" t="s">
        <v>5450</v>
      </c>
      <c r="E190" s="94" t="s">
        <v>69</v>
      </c>
      <c r="F190" s="94" t="s">
        <v>48</v>
      </c>
      <c r="G190" s="94">
        <v>1995</v>
      </c>
      <c r="H190" s="138" t="s">
        <v>4960</v>
      </c>
      <c r="I190" s="46" t="s">
        <v>5451</v>
      </c>
      <c r="J190" s="50" t="s">
        <v>5452</v>
      </c>
      <c r="K190" s="29" t="s">
        <v>244</v>
      </c>
      <c r="L190" s="332">
        <v>766</v>
      </c>
      <c r="M190" s="332">
        <v>11113</v>
      </c>
      <c r="N190" s="187">
        <v>132967</v>
      </c>
      <c r="O190" s="187">
        <v>30666</v>
      </c>
      <c r="P190" s="187">
        <f t="shared" si="35"/>
        <v>163633</v>
      </c>
      <c r="Q190" s="190" t="s">
        <v>5410</v>
      </c>
      <c r="R190" s="72" t="s">
        <v>391</v>
      </c>
      <c r="S190" s="46" t="s">
        <v>5348</v>
      </c>
      <c r="T190" s="46"/>
      <c r="U190" s="50"/>
      <c r="V190" s="50"/>
    </row>
    <row r="191" spans="1:22" s="30" customFormat="1" ht="17.100000000000001" customHeight="1">
      <c r="A191" s="28">
        <v>42</v>
      </c>
      <c r="B191" s="94" t="s">
        <v>128</v>
      </c>
      <c r="C191" s="94" t="s">
        <v>4960</v>
      </c>
      <c r="D191" s="94" t="s">
        <v>5453</v>
      </c>
      <c r="E191" s="94" t="s">
        <v>68</v>
      </c>
      <c r="F191" s="94" t="s">
        <v>48</v>
      </c>
      <c r="G191" s="94">
        <v>2010</v>
      </c>
      <c r="H191" s="138" t="s">
        <v>4960</v>
      </c>
      <c r="I191" s="46" t="s">
        <v>5451</v>
      </c>
      <c r="J191" s="50" t="s">
        <v>5454</v>
      </c>
      <c r="K191" s="29" t="s">
        <v>244</v>
      </c>
      <c r="L191" s="332">
        <v>2134.59</v>
      </c>
      <c r="M191" s="332">
        <v>16909</v>
      </c>
      <c r="N191" s="187">
        <v>728422</v>
      </c>
      <c r="O191" s="187">
        <v>449766</v>
      </c>
      <c r="P191" s="187">
        <f t="shared" si="35"/>
        <v>1178188</v>
      </c>
      <c r="Q191" s="154" t="s">
        <v>5380</v>
      </c>
      <c r="R191" s="72" t="s">
        <v>5455</v>
      </c>
      <c r="S191" s="46"/>
      <c r="T191" s="46" t="s">
        <v>5456</v>
      </c>
      <c r="U191" s="50"/>
      <c r="V191" s="50"/>
    </row>
    <row r="192" spans="1:22" s="30" customFormat="1" ht="17.100000000000001" customHeight="1">
      <c r="A192" s="28">
        <v>43</v>
      </c>
      <c r="B192" s="94" t="s">
        <v>128</v>
      </c>
      <c r="C192" s="94" t="s">
        <v>4960</v>
      </c>
      <c r="D192" s="94" t="s">
        <v>5457</v>
      </c>
      <c r="E192" s="94" t="s">
        <v>68</v>
      </c>
      <c r="F192" s="94" t="s">
        <v>48</v>
      </c>
      <c r="G192" s="94">
        <v>1999</v>
      </c>
      <c r="H192" s="138" t="s">
        <v>4960</v>
      </c>
      <c r="I192" s="46" t="s">
        <v>5458</v>
      </c>
      <c r="J192" s="50" t="s">
        <v>5459</v>
      </c>
      <c r="K192" s="29" t="s">
        <v>244</v>
      </c>
      <c r="L192" s="332">
        <v>1337.8</v>
      </c>
      <c r="M192" s="332">
        <v>20075</v>
      </c>
      <c r="N192" s="187">
        <v>131562</v>
      </c>
      <c r="O192" s="187">
        <v>91529</v>
      </c>
      <c r="P192" s="187">
        <f t="shared" si="35"/>
        <v>223091</v>
      </c>
      <c r="Q192" s="154" t="s">
        <v>5380</v>
      </c>
      <c r="R192" s="72" t="s">
        <v>5406</v>
      </c>
      <c r="S192" s="46" t="s">
        <v>5460</v>
      </c>
      <c r="T192" s="46"/>
      <c r="U192" s="50"/>
      <c r="V192" s="50"/>
    </row>
    <row r="193" spans="1:22" s="30" customFormat="1" ht="17.100000000000001" customHeight="1">
      <c r="A193" s="28">
        <v>44</v>
      </c>
      <c r="B193" s="94" t="s">
        <v>128</v>
      </c>
      <c r="C193" s="94" t="s">
        <v>4960</v>
      </c>
      <c r="D193" s="94" t="s">
        <v>5461</v>
      </c>
      <c r="E193" s="94" t="s">
        <v>69</v>
      </c>
      <c r="F193" s="94" t="s">
        <v>48</v>
      </c>
      <c r="G193" s="94">
        <v>2008</v>
      </c>
      <c r="H193" s="138" t="s">
        <v>4960</v>
      </c>
      <c r="I193" s="46" t="s">
        <v>5462</v>
      </c>
      <c r="J193" s="50">
        <v>318</v>
      </c>
      <c r="K193" s="29" t="s">
        <v>1274</v>
      </c>
      <c r="L193" s="332">
        <v>1751.87</v>
      </c>
      <c r="M193" s="332">
        <v>14268</v>
      </c>
      <c r="N193" s="187">
        <v>125440</v>
      </c>
      <c r="O193" s="187">
        <v>754777</v>
      </c>
      <c r="P193" s="187">
        <f t="shared" si="35"/>
        <v>880217</v>
      </c>
      <c r="Q193" s="154" t="s">
        <v>5380</v>
      </c>
      <c r="R193" s="72" t="s">
        <v>391</v>
      </c>
      <c r="S193" s="46"/>
      <c r="T193" s="46"/>
      <c r="U193" s="50" t="s">
        <v>5463</v>
      </c>
      <c r="V193" s="50"/>
    </row>
    <row r="194" spans="1:22" s="30" customFormat="1" ht="17.100000000000001" customHeight="1">
      <c r="A194" s="28">
        <v>45</v>
      </c>
      <c r="B194" s="94" t="s">
        <v>128</v>
      </c>
      <c r="C194" s="94" t="s">
        <v>5009</v>
      </c>
      <c r="D194" s="94" t="s">
        <v>5464</v>
      </c>
      <c r="E194" s="94" t="s">
        <v>69</v>
      </c>
      <c r="F194" s="94" t="s">
        <v>48</v>
      </c>
      <c r="G194" s="94">
        <v>1992</v>
      </c>
      <c r="H194" s="138" t="s">
        <v>5009</v>
      </c>
      <c r="I194" s="46" t="s">
        <v>5010</v>
      </c>
      <c r="J194" s="50" t="s">
        <v>5465</v>
      </c>
      <c r="K194" s="29" t="s">
        <v>178</v>
      </c>
      <c r="L194" s="332">
        <v>2501</v>
      </c>
      <c r="M194" s="332">
        <v>5893</v>
      </c>
      <c r="N194" s="187">
        <v>1378167</v>
      </c>
      <c r="O194" s="187">
        <v>141385</v>
      </c>
      <c r="P194" s="187">
        <f t="shared" si="35"/>
        <v>1519552</v>
      </c>
      <c r="Q194" s="190" t="s">
        <v>5323</v>
      </c>
      <c r="R194" s="72" t="s">
        <v>5381</v>
      </c>
      <c r="S194" s="46" t="s">
        <v>5460</v>
      </c>
      <c r="T194" s="46"/>
      <c r="U194" s="50"/>
      <c r="V194" s="50"/>
    </row>
    <row r="195" spans="1:22" s="30" customFormat="1" ht="17.100000000000001" customHeight="1">
      <c r="A195" s="28">
        <v>46</v>
      </c>
      <c r="B195" s="94" t="s">
        <v>128</v>
      </c>
      <c r="C195" s="94" t="s">
        <v>5015</v>
      </c>
      <c r="D195" s="94" t="s">
        <v>5466</v>
      </c>
      <c r="E195" s="94" t="s">
        <v>69</v>
      </c>
      <c r="F195" s="94" t="s">
        <v>48</v>
      </c>
      <c r="G195" s="94">
        <v>1994</v>
      </c>
      <c r="H195" s="138" t="s">
        <v>5015</v>
      </c>
      <c r="I195" s="46" t="s">
        <v>5467</v>
      </c>
      <c r="J195" s="50" t="s">
        <v>5468</v>
      </c>
      <c r="K195" s="29" t="s">
        <v>178</v>
      </c>
      <c r="L195" s="332">
        <v>0</v>
      </c>
      <c r="M195" s="332">
        <v>6315</v>
      </c>
      <c r="N195" s="187">
        <v>0</v>
      </c>
      <c r="O195" s="187">
        <v>27896</v>
      </c>
      <c r="P195" s="187">
        <f t="shared" si="35"/>
        <v>27896</v>
      </c>
      <c r="Q195" s="190" t="s">
        <v>5469</v>
      </c>
      <c r="R195" s="72" t="s">
        <v>5406</v>
      </c>
      <c r="S195" s="46" t="s">
        <v>5460</v>
      </c>
      <c r="T195" s="46"/>
      <c r="U195" s="50"/>
      <c r="V195" s="50"/>
    </row>
    <row r="196" spans="1:22" s="30" customFormat="1" ht="17.100000000000001" customHeight="1">
      <c r="A196" s="28">
        <v>47</v>
      </c>
      <c r="B196" s="94" t="s">
        <v>128</v>
      </c>
      <c r="C196" s="94" t="s">
        <v>5015</v>
      </c>
      <c r="D196" s="94" t="s">
        <v>5470</v>
      </c>
      <c r="E196" s="94" t="s">
        <v>69</v>
      </c>
      <c r="F196" s="94" t="s">
        <v>48</v>
      </c>
      <c r="G196" s="94">
        <v>1997</v>
      </c>
      <c r="H196" s="138" t="s">
        <v>5015</v>
      </c>
      <c r="I196" s="46" t="s">
        <v>5471</v>
      </c>
      <c r="J196" s="50" t="s">
        <v>5472</v>
      </c>
      <c r="K196" s="29" t="s">
        <v>244</v>
      </c>
      <c r="L196" s="332">
        <v>1130</v>
      </c>
      <c r="M196" s="332">
        <v>13278</v>
      </c>
      <c r="N196" s="187">
        <v>37956</v>
      </c>
      <c r="O196" s="187">
        <v>67324</v>
      </c>
      <c r="P196" s="187">
        <f t="shared" si="35"/>
        <v>105280</v>
      </c>
      <c r="Q196" s="154" t="s">
        <v>5380</v>
      </c>
      <c r="R196" s="72" t="s">
        <v>5406</v>
      </c>
      <c r="S196" s="46" t="s">
        <v>5460</v>
      </c>
      <c r="T196" s="46"/>
      <c r="U196" s="50"/>
      <c r="V196" s="50"/>
    </row>
    <row r="197" spans="1:22" s="30" customFormat="1" ht="17.100000000000001" customHeight="1">
      <c r="A197" s="28">
        <v>48</v>
      </c>
      <c r="B197" s="94" t="s">
        <v>128</v>
      </c>
      <c r="C197" s="94" t="s">
        <v>5015</v>
      </c>
      <c r="D197" s="94" t="s">
        <v>5473</v>
      </c>
      <c r="E197" s="94" t="s">
        <v>69</v>
      </c>
      <c r="F197" s="94" t="s">
        <v>48</v>
      </c>
      <c r="G197" s="94">
        <v>2007</v>
      </c>
      <c r="H197" s="138" t="s">
        <v>5015</v>
      </c>
      <c r="I197" s="46" t="s">
        <v>5474</v>
      </c>
      <c r="J197" s="50" t="s">
        <v>5475</v>
      </c>
      <c r="K197" s="29" t="s">
        <v>178</v>
      </c>
      <c r="L197" s="332">
        <v>211</v>
      </c>
      <c r="M197" s="332">
        <v>5056</v>
      </c>
      <c r="N197" s="187">
        <v>77189</v>
      </c>
      <c r="O197" s="187">
        <v>9986</v>
      </c>
      <c r="P197" s="187">
        <f t="shared" si="35"/>
        <v>87175</v>
      </c>
      <c r="Q197" s="190" t="s">
        <v>5323</v>
      </c>
      <c r="R197" s="72" t="s">
        <v>5406</v>
      </c>
      <c r="S197" s="46" t="s">
        <v>5460</v>
      </c>
      <c r="T197" s="46"/>
      <c r="U197" s="50"/>
      <c r="V197" s="50"/>
    </row>
    <row r="198" spans="1:22" s="30" customFormat="1" ht="17.100000000000001" customHeight="1">
      <c r="A198" s="28">
        <v>49</v>
      </c>
      <c r="B198" s="94" t="s">
        <v>128</v>
      </c>
      <c r="C198" s="94" t="s">
        <v>5015</v>
      </c>
      <c r="D198" s="94" t="s">
        <v>5476</v>
      </c>
      <c r="E198" s="94" t="s">
        <v>69</v>
      </c>
      <c r="F198" s="94" t="s">
        <v>48</v>
      </c>
      <c r="G198" s="94">
        <v>2008</v>
      </c>
      <c r="H198" s="138" t="s">
        <v>5015</v>
      </c>
      <c r="I198" s="46" t="s">
        <v>5024</v>
      </c>
      <c r="J198" s="50" t="s">
        <v>5477</v>
      </c>
      <c r="K198" s="29" t="s">
        <v>178</v>
      </c>
      <c r="L198" s="332">
        <v>1992.45</v>
      </c>
      <c r="M198" s="332">
        <v>13776</v>
      </c>
      <c r="N198" s="187">
        <v>200466</v>
      </c>
      <c r="O198" s="187">
        <v>49564</v>
      </c>
      <c r="P198" s="187">
        <f t="shared" si="35"/>
        <v>250030</v>
      </c>
      <c r="Q198" s="190" t="s">
        <v>5323</v>
      </c>
      <c r="R198" s="72" t="s">
        <v>5406</v>
      </c>
      <c r="S198" s="46" t="s">
        <v>5460</v>
      </c>
      <c r="T198" s="46"/>
      <c r="U198" s="50"/>
      <c r="V198" s="50"/>
    </row>
    <row r="199" spans="1:22" s="30" customFormat="1" ht="17.100000000000001" customHeight="1">
      <c r="A199" s="28">
        <v>50</v>
      </c>
      <c r="B199" s="94" t="s">
        <v>128</v>
      </c>
      <c r="C199" s="94" t="s">
        <v>5015</v>
      </c>
      <c r="D199" s="94" t="s">
        <v>5478</v>
      </c>
      <c r="E199" s="94" t="s">
        <v>68</v>
      </c>
      <c r="F199" s="94" t="s">
        <v>48</v>
      </c>
      <c r="G199" s="94">
        <v>2014</v>
      </c>
      <c r="H199" s="138" t="s">
        <v>5015</v>
      </c>
      <c r="I199" s="46" t="s">
        <v>5479</v>
      </c>
      <c r="J199" s="50" t="s">
        <v>5480</v>
      </c>
      <c r="K199" s="29" t="s">
        <v>178</v>
      </c>
      <c r="L199" s="332">
        <v>3473.25</v>
      </c>
      <c r="M199" s="332">
        <v>21377</v>
      </c>
      <c r="N199" s="187">
        <v>1739317</v>
      </c>
      <c r="O199" s="187">
        <v>243890</v>
      </c>
      <c r="P199" s="187">
        <f t="shared" si="35"/>
        <v>1983207</v>
      </c>
      <c r="Q199" s="190" t="s">
        <v>5323</v>
      </c>
      <c r="R199" s="72" t="s">
        <v>5406</v>
      </c>
      <c r="S199" s="46" t="s">
        <v>5460</v>
      </c>
      <c r="T199" s="46"/>
      <c r="U199" s="50"/>
      <c r="V199" s="50"/>
    </row>
    <row r="200" spans="1:22" s="30" customFormat="1" ht="17.100000000000001" customHeight="1">
      <c r="A200" s="28">
        <v>51</v>
      </c>
      <c r="B200" s="94" t="s">
        <v>128</v>
      </c>
      <c r="C200" s="94" t="s">
        <v>5015</v>
      </c>
      <c r="D200" s="94" t="s">
        <v>5481</v>
      </c>
      <c r="E200" s="94" t="s">
        <v>69</v>
      </c>
      <c r="F200" s="94" t="s">
        <v>48</v>
      </c>
      <c r="G200" s="94">
        <v>2019</v>
      </c>
      <c r="H200" s="138" t="s">
        <v>5015</v>
      </c>
      <c r="I200" s="46" t="s">
        <v>5467</v>
      </c>
      <c r="J200" s="50" t="s">
        <v>5482</v>
      </c>
      <c r="K200" s="29" t="s">
        <v>244</v>
      </c>
      <c r="L200" s="332">
        <v>1512</v>
      </c>
      <c r="M200" s="332">
        <v>15348</v>
      </c>
      <c r="N200" s="187">
        <v>170989</v>
      </c>
      <c r="O200" s="187">
        <v>65229</v>
      </c>
      <c r="P200" s="187">
        <f t="shared" si="35"/>
        <v>236218</v>
      </c>
      <c r="Q200" s="154" t="s">
        <v>5380</v>
      </c>
      <c r="R200" s="72" t="s">
        <v>5406</v>
      </c>
      <c r="S200" s="46" t="s">
        <v>5483</v>
      </c>
      <c r="T200" s="46"/>
      <c r="U200" s="50"/>
      <c r="V200" s="50"/>
    </row>
    <row r="201" spans="1:22" s="30" customFormat="1" ht="17.100000000000001" customHeight="1">
      <c r="A201" s="28">
        <v>52</v>
      </c>
      <c r="B201" s="94" t="s">
        <v>128</v>
      </c>
      <c r="C201" s="94" t="s">
        <v>5015</v>
      </c>
      <c r="D201" s="94" t="s">
        <v>5484</v>
      </c>
      <c r="E201" s="94" t="s">
        <v>69</v>
      </c>
      <c r="F201" s="94" t="s">
        <v>48</v>
      </c>
      <c r="G201" s="94">
        <v>2008</v>
      </c>
      <c r="H201" s="138" t="s">
        <v>5015</v>
      </c>
      <c r="I201" s="46" t="s">
        <v>3558</v>
      </c>
      <c r="J201" s="50" t="s">
        <v>5485</v>
      </c>
      <c r="K201" s="29" t="s">
        <v>244</v>
      </c>
      <c r="L201" s="332">
        <v>1533.45</v>
      </c>
      <c r="M201" s="332">
        <v>14114</v>
      </c>
      <c r="N201" s="187">
        <v>137244</v>
      </c>
      <c r="O201" s="187">
        <v>75973</v>
      </c>
      <c r="P201" s="187">
        <f t="shared" si="35"/>
        <v>213217</v>
      </c>
      <c r="Q201" s="154" t="s">
        <v>5380</v>
      </c>
      <c r="R201" s="72" t="s">
        <v>5406</v>
      </c>
      <c r="S201" s="46" t="s">
        <v>5460</v>
      </c>
      <c r="T201" s="46"/>
      <c r="U201" s="50"/>
      <c r="V201" s="50"/>
    </row>
    <row r="202" spans="1:22" s="30" customFormat="1" ht="17.100000000000001" customHeight="1">
      <c r="A202" s="28">
        <v>53</v>
      </c>
      <c r="B202" s="94" t="s">
        <v>128</v>
      </c>
      <c r="C202" s="94" t="s">
        <v>5015</v>
      </c>
      <c r="D202" s="94" t="s">
        <v>5486</v>
      </c>
      <c r="E202" s="94" t="s">
        <v>68</v>
      </c>
      <c r="F202" s="94" t="s">
        <v>48</v>
      </c>
      <c r="G202" s="94">
        <v>1997</v>
      </c>
      <c r="H202" s="138" t="s">
        <v>5015</v>
      </c>
      <c r="I202" s="46" t="s">
        <v>5474</v>
      </c>
      <c r="J202" s="50" t="s">
        <v>5487</v>
      </c>
      <c r="K202" s="29" t="s">
        <v>178</v>
      </c>
      <c r="L202" s="332">
        <v>40</v>
      </c>
      <c r="M202" s="332">
        <v>9251</v>
      </c>
      <c r="N202" s="187">
        <v>20975840</v>
      </c>
      <c r="O202" s="187">
        <v>11374282</v>
      </c>
      <c r="P202" s="187">
        <f t="shared" si="35"/>
        <v>32350122</v>
      </c>
      <c r="Q202" s="190" t="s">
        <v>5488</v>
      </c>
      <c r="R202" s="72" t="s">
        <v>5406</v>
      </c>
      <c r="S202" s="46" t="s">
        <v>5460</v>
      </c>
      <c r="T202" s="46"/>
      <c r="U202" s="50"/>
      <c r="V202" s="50"/>
    </row>
    <row r="203" spans="1:22" s="30" customFormat="1" ht="17.100000000000001" customHeight="1">
      <c r="A203" s="28">
        <v>54</v>
      </c>
      <c r="B203" s="94" t="s">
        <v>128</v>
      </c>
      <c r="C203" s="94" t="s">
        <v>5205</v>
      </c>
      <c r="D203" s="94" t="s">
        <v>5489</v>
      </c>
      <c r="E203" s="94" t="s">
        <v>69</v>
      </c>
      <c r="F203" s="94" t="s">
        <v>48</v>
      </c>
      <c r="G203" s="94">
        <v>2006</v>
      </c>
      <c r="H203" s="138" t="s">
        <v>5205</v>
      </c>
      <c r="I203" s="46" t="s">
        <v>5358</v>
      </c>
      <c r="J203" s="50" t="s">
        <v>5490</v>
      </c>
      <c r="K203" s="29" t="s">
        <v>178</v>
      </c>
      <c r="L203" s="332">
        <v>153</v>
      </c>
      <c r="M203" s="332">
        <v>7238</v>
      </c>
      <c r="N203" s="187">
        <v>2066</v>
      </c>
      <c r="O203" s="187">
        <v>7549</v>
      </c>
      <c r="P203" s="187">
        <f t="shared" si="35"/>
        <v>9615</v>
      </c>
      <c r="Q203" s="190" t="s">
        <v>5323</v>
      </c>
      <c r="R203" s="72" t="s">
        <v>5406</v>
      </c>
      <c r="S203" s="46" t="s">
        <v>5348</v>
      </c>
      <c r="T203" s="46"/>
      <c r="U203" s="50"/>
      <c r="V203" s="50"/>
    </row>
    <row r="204" spans="1:22" s="30" customFormat="1" ht="17.100000000000001" customHeight="1">
      <c r="A204" s="28">
        <v>55</v>
      </c>
      <c r="B204" s="94" t="s">
        <v>128</v>
      </c>
      <c r="C204" s="94" t="s">
        <v>5205</v>
      </c>
      <c r="D204" s="94" t="s">
        <v>5491</v>
      </c>
      <c r="E204" s="94" t="s">
        <v>69</v>
      </c>
      <c r="F204" s="94" t="s">
        <v>48</v>
      </c>
      <c r="G204" s="94">
        <v>2015</v>
      </c>
      <c r="H204" s="138" t="s">
        <v>5205</v>
      </c>
      <c r="I204" s="46" t="s">
        <v>5358</v>
      </c>
      <c r="J204" s="50" t="s">
        <v>5492</v>
      </c>
      <c r="K204" s="29" t="s">
        <v>244</v>
      </c>
      <c r="L204" s="332">
        <v>1126</v>
      </c>
      <c r="M204" s="332">
        <v>13922</v>
      </c>
      <c r="N204" s="187">
        <v>267198</v>
      </c>
      <c r="O204" s="187">
        <v>128038</v>
      </c>
      <c r="P204" s="187">
        <f t="shared" si="35"/>
        <v>395236</v>
      </c>
      <c r="Q204" s="154" t="s">
        <v>5380</v>
      </c>
      <c r="R204" s="72" t="s">
        <v>391</v>
      </c>
      <c r="S204" s="46" t="s">
        <v>5348</v>
      </c>
      <c r="T204" s="46"/>
      <c r="U204" s="50"/>
      <c r="V204" s="50"/>
    </row>
    <row r="205" spans="1:22" s="30" customFormat="1" ht="17.100000000000001" customHeight="1">
      <c r="A205" s="28">
        <v>56</v>
      </c>
      <c r="B205" s="94" t="s">
        <v>128</v>
      </c>
      <c r="C205" s="94" t="s">
        <v>5205</v>
      </c>
      <c r="D205" s="94" t="s">
        <v>5493</v>
      </c>
      <c r="E205" s="94" t="s">
        <v>68</v>
      </c>
      <c r="F205" s="94" t="s">
        <v>48</v>
      </c>
      <c r="G205" s="94">
        <v>2017</v>
      </c>
      <c r="H205" s="138" t="s">
        <v>5205</v>
      </c>
      <c r="I205" s="46" t="s">
        <v>5350</v>
      </c>
      <c r="J205" s="50" t="s">
        <v>5494</v>
      </c>
      <c r="K205" s="29" t="s">
        <v>244</v>
      </c>
      <c r="L205" s="332">
        <v>1997.81</v>
      </c>
      <c r="M205" s="332">
        <v>30912.799999999999</v>
      </c>
      <c r="N205" s="187">
        <v>968200</v>
      </c>
      <c r="O205" s="187">
        <v>226786</v>
      </c>
      <c r="P205" s="187">
        <f t="shared" si="35"/>
        <v>1194986</v>
      </c>
      <c r="Q205" s="154" t="s">
        <v>5380</v>
      </c>
      <c r="R205" s="72" t="s">
        <v>391</v>
      </c>
      <c r="S205" s="46" t="s">
        <v>5495</v>
      </c>
      <c r="T205" s="46"/>
      <c r="U205" s="50"/>
      <c r="V205" s="50"/>
    </row>
    <row r="206" spans="1:22" s="30" customFormat="1" ht="17.100000000000001" customHeight="1">
      <c r="A206" s="28">
        <v>57</v>
      </c>
      <c r="B206" s="94" t="s">
        <v>128</v>
      </c>
      <c r="C206" s="94" t="s">
        <v>5205</v>
      </c>
      <c r="D206" s="94" t="s">
        <v>5496</v>
      </c>
      <c r="E206" s="94" t="s">
        <v>69</v>
      </c>
      <c r="F206" s="94" t="s">
        <v>48</v>
      </c>
      <c r="G206" s="94">
        <v>1994</v>
      </c>
      <c r="H206" s="138" t="s">
        <v>5205</v>
      </c>
      <c r="I206" s="46" t="s">
        <v>5497</v>
      </c>
      <c r="J206" s="50" t="s">
        <v>5498</v>
      </c>
      <c r="K206" s="29" t="s">
        <v>244</v>
      </c>
      <c r="L206" s="332">
        <v>692</v>
      </c>
      <c r="M206" s="332">
        <v>12132</v>
      </c>
      <c r="N206" s="187">
        <v>137867</v>
      </c>
      <c r="O206" s="187">
        <v>51750</v>
      </c>
      <c r="P206" s="187">
        <f t="shared" si="35"/>
        <v>189617</v>
      </c>
      <c r="Q206" s="154" t="s">
        <v>5380</v>
      </c>
      <c r="R206" s="72" t="s">
        <v>391</v>
      </c>
      <c r="S206" s="46" t="s">
        <v>5348</v>
      </c>
      <c r="T206" s="46"/>
      <c r="U206" s="50"/>
      <c r="V206" s="50"/>
    </row>
    <row r="207" spans="1:22" s="30" customFormat="1" ht="17.100000000000001" customHeight="1">
      <c r="A207" s="28">
        <v>58</v>
      </c>
      <c r="B207" s="94" t="s">
        <v>128</v>
      </c>
      <c r="C207" s="94" t="s">
        <v>5205</v>
      </c>
      <c r="D207" s="94" t="s">
        <v>5499</v>
      </c>
      <c r="E207" s="94" t="s">
        <v>68</v>
      </c>
      <c r="F207" s="94" t="s">
        <v>48</v>
      </c>
      <c r="G207" s="94">
        <v>2004</v>
      </c>
      <c r="H207" s="138" t="s">
        <v>5205</v>
      </c>
      <c r="I207" s="46" t="s">
        <v>5358</v>
      </c>
      <c r="J207" s="50" t="s">
        <v>5500</v>
      </c>
      <c r="K207" s="29" t="s">
        <v>1222</v>
      </c>
      <c r="L207" s="332"/>
      <c r="M207" s="332">
        <v>20929.5</v>
      </c>
      <c r="N207" s="187"/>
      <c r="O207" s="187">
        <v>133616</v>
      </c>
      <c r="P207" s="187">
        <f t="shared" si="35"/>
        <v>133616</v>
      </c>
      <c r="Q207" s="154" t="s">
        <v>5380</v>
      </c>
      <c r="R207" s="72" t="s">
        <v>391</v>
      </c>
      <c r="S207" s="46" t="s">
        <v>5348</v>
      </c>
      <c r="T207" s="46"/>
      <c r="U207" s="50"/>
      <c r="V207" s="50"/>
    </row>
    <row r="208" spans="1:22" s="30" customFormat="1" ht="17.100000000000001" customHeight="1">
      <c r="A208" s="28">
        <v>59</v>
      </c>
      <c r="B208" s="94" t="s">
        <v>128</v>
      </c>
      <c r="C208" s="94" t="s">
        <v>5205</v>
      </c>
      <c r="D208" s="94" t="s">
        <v>5501</v>
      </c>
      <c r="E208" s="94" t="s">
        <v>69</v>
      </c>
      <c r="F208" s="94" t="s">
        <v>48</v>
      </c>
      <c r="G208" s="94">
        <v>1999</v>
      </c>
      <c r="H208" s="138" t="s">
        <v>5205</v>
      </c>
      <c r="I208" s="46" t="s">
        <v>5355</v>
      </c>
      <c r="J208" s="50" t="s">
        <v>5502</v>
      </c>
      <c r="K208" s="29" t="s">
        <v>244</v>
      </c>
      <c r="L208" s="332">
        <v>875</v>
      </c>
      <c r="M208" s="332">
        <v>13055</v>
      </c>
      <c r="N208" s="187">
        <v>174909</v>
      </c>
      <c r="O208" s="187">
        <v>92330</v>
      </c>
      <c r="P208" s="187">
        <f t="shared" si="35"/>
        <v>267239</v>
      </c>
      <c r="Q208" s="154" t="s">
        <v>5380</v>
      </c>
      <c r="R208" s="72" t="s">
        <v>391</v>
      </c>
      <c r="S208" s="46" t="s">
        <v>5348</v>
      </c>
      <c r="T208" s="46"/>
      <c r="U208" s="50"/>
      <c r="V208" s="50"/>
    </row>
    <row r="209" spans="1:22" s="30" customFormat="1" ht="17.100000000000001" customHeight="1">
      <c r="A209" s="28">
        <v>60</v>
      </c>
      <c r="B209" s="94" t="s">
        <v>128</v>
      </c>
      <c r="C209" s="94" t="s">
        <v>5205</v>
      </c>
      <c r="D209" s="94" t="s">
        <v>5503</v>
      </c>
      <c r="E209" s="94" t="s">
        <v>68</v>
      </c>
      <c r="F209" s="94" t="s">
        <v>48</v>
      </c>
      <c r="G209" s="94">
        <v>2007</v>
      </c>
      <c r="H209" s="138" t="s">
        <v>5205</v>
      </c>
      <c r="I209" s="46" t="s">
        <v>5504</v>
      </c>
      <c r="J209" s="50" t="s">
        <v>5505</v>
      </c>
      <c r="K209" s="29" t="s">
        <v>244</v>
      </c>
      <c r="L209" s="332">
        <v>951.29</v>
      </c>
      <c r="M209" s="332">
        <v>92165</v>
      </c>
      <c r="N209" s="187">
        <v>152616</v>
      </c>
      <c r="O209" s="187">
        <v>231182</v>
      </c>
      <c r="P209" s="187">
        <f t="shared" si="35"/>
        <v>383798</v>
      </c>
      <c r="Q209" s="154" t="s">
        <v>5380</v>
      </c>
      <c r="R209" s="72" t="s">
        <v>391</v>
      </c>
      <c r="S209" s="46" t="s">
        <v>5348</v>
      </c>
      <c r="T209" s="46"/>
      <c r="U209" s="50"/>
      <c r="V209" s="50"/>
    </row>
    <row r="210" spans="1:22" s="30" customFormat="1" ht="17.100000000000001" customHeight="1">
      <c r="A210" s="28">
        <v>61</v>
      </c>
      <c r="B210" s="94" t="s">
        <v>128</v>
      </c>
      <c r="C210" s="94" t="s">
        <v>5046</v>
      </c>
      <c r="D210" s="94" t="s">
        <v>5506</v>
      </c>
      <c r="E210" s="94" t="s">
        <v>69</v>
      </c>
      <c r="F210" s="94" t="s">
        <v>48</v>
      </c>
      <c r="G210" s="94">
        <v>2007</v>
      </c>
      <c r="H210" s="138" t="s">
        <v>5046</v>
      </c>
      <c r="I210" s="46" t="s">
        <v>5363</v>
      </c>
      <c r="J210" s="50" t="s">
        <v>5507</v>
      </c>
      <c r="K210" s="29" t="s">
        <v>178</v>
      </c>
      <c r="L210" s="332">
        <v>1180.28</v>
      </c>
      <c r="M210" s="332">
        <v>16514</v>
      </c>
      <c r="N210" s="187">
        <v>178100</v>
      </c>
      <c r="O210" s="187">
        <v>159394</v>
      </c>
      <c r="P210" s="187">
        <f t="shared" si="35"/>
        <v>337494</v>
      </c>
      <c r="Q210" s="190" t="s">
        <v>5446</v>
      </c>
      <c r="R210" s="72" t="s">
        <v>391</v>
      </c>
      <c r="S210" s="46" t="s">
        <v>5348</v>
      </c>
      <c r="T210" s="46"/>
      <c r="U210" s="50"/>
      <c r="V210" s="50"/>
    </row>
    <row r="211" spans="1:22" s="30" customFormat="1" ht="17.100000000000001" customHeight="1">
      <c r="A211" s="28">
        <v>62</v>
      </c>
      <c r="B211" s="94" t="s">
        <v>128</v>
      </c>
      <c r="C211" s="94" t="s">
        <v>5046</v>
      </c>
      <c r="D211" s="94" t="s">
        <v>5508</v>
      </c>
      <c r="E211" s="94" t="s">
        <v>69</v>
      </c>
      <c r="F211" s="94" t="s">
        <v>48</v>
      </c>
      <c r="G211" s="94">
        <v>1999</v>
      </c>
      <c r="H211" s="138" t="s">
        <v>5046</v>
      </c>
      <c r="I211" s="46" t="s">
        <v>5509</v>
      </c>
      <c r="J211" s="50" t="s">
        <v>5510</v>
      </c>
      <c r="K211" s="29" t="s">
        <v>178</v>
      </c>
      <c r="L211" s="332">
        <v>843.7</v>
      </c>
      <c r="M211" s="332">
        <v>6262</v>
      </c>
      <c r="N211" s="187">
        <v>121121</v>
      </c>
      <c r="O211" s="187">
        <v>32483</v>
      </c>
      <c r="P211" s="187">
        <f t="shared" si="35"/>
        <v>153604</v>
      </c>
      <c r="Q211" s="190" t="s">
        <v>5446</v>
      </c>
      <c r="R211" s="72" t="s">
        <v>1223</v>
      </c>
      <c r="S211" s="46" t="s">
        <v>5348</v>
      </c>
      <c r="T211" s="46"/>
      <c r="U211" s="50"/>
      <c r="V211" s="50"/>
    </row>
    <row r="212" spans="1:22" s="30" customFormat="1" ht="17.100000000000001" customHeight="1">
      <c r="A212" s="28">
        <v>63</v>
      </c>
      <c r="B212" s="94" t="s">
        <v>128</v>
      </c>
      <c r="C212" s="94" t="s">
        <v>5046</v>
      </c>
      <c r="D212" s="94" t="s">
        <v>5511</v>
      </c>
      <c r="E212" s="94" t="s">
        <v>69</v>
      </c>
      <c r="F212" s="94" t="s">
        <v>48</v>
      </c>
      <c r="G212" s="94">
        <v>1996</v>
      </c>
      <c r="H212" s="138" t="s">
        <v>5046</v>
      </c>
      <c r="I212" s="46" t="s">
        <v>5363</v>
      </c>
      <c r="J212" s="50" t="s">
        <v>5512</v>
      </c>
      <c r="K212" s="29" t="s">
        <v>178</v>
      </c>
      <c r="L212" s="332">
        <v>834.9</v>
      </c>
      <c r="M212" s="332">
        <v>7100</v>
      </c>
      <c r="N212" s="187">
        <v>80081</v>
      </c>
      <c r="O212" s="187">
        <v>26270</v>
      </c>
      <c r="P212" s="187">
        <f t="shared" si="35"/>
        <v>106351</v>
      </c>
      <c r="Q212" s="190" t="s">
        <v>5323</v>
      </c>
      <c r="R212" s="72" t="s">
        <v>391</v>
      </c>
      <c r="S212" s="46" t="s">
        <v>5348</v>
      </c>
      <c r="T212" s="46"/>
      <c r="U212" s="50"/>
      <c r="V212" s="50"/>
    </row>
    <row r="213" spans="1:22" s="30" customFormat="1" ht="17.100000000000001" customHeight="1">
      <c r="A213" s="28">
        <v>64</v>
      </c>
      <c r="B213" s="94" t="s">
        <v>128</v>
      </c>
      <c r="C213" s="94" t="s">
        <v>5046</v>
      </c>
      <c r="D213" s="94" t="s">
        <v>5513</v>
      </c>
      <c r="E213" s="94" t="s">
        <v>69</v>
      </c>
      <c r="F213" s="94" t="s">
        <v>48</v>
      </c>
      <c r="G213" s="94">
        <v>1995</v>
      </c>
      <c r="H213" s="138" t="s">
        <v>5046</v>
      </c>
      <c r="I213" s="46" t="s">
        <v>5514</v>
      </c>
      <c r="J213" s="50" t="s">
        <v>5515</v>
      </c>
      <c r="K213" s="29" t="s">
        <v>178</v>
      </c>
      <c r="L213" s="332">
        <v>289.08</v>
      </c>
      <c r="M213" s="332">
        <v>3465</v>
      </c>
      <c r="N213" s="187">
        <v>55609</v>
      </c>
      <c r="O213" s="187">
        <v>9459</v>
      </c>
      <c r="P213" s="187">
        <f t="shared" si="35"/>
        <v>65068</v>
      </c>
      <c r="Q213" s="190" t="s">
        <v>5323</v>
      </c>
      <c r="R213" s="72" t="s">
        <v>5516</v>
      </c>
      <c r="S213" s="46" t="s">
        <v>5460</v>
      </c>
      <c r="T213" s="46"/>
      <c r="U213" s="50"/>
      <c r="V213" s="50"/>
    </row>
    <row r="214" spans="1:22" s="30" customFormat="1" ht="17.100000000000001" customHeight="1">
      <c r="A214" s="28">
        <v>65</v>
      </c>
      <c r="B214" s="94" t="s">
        <v>128</v>
      </c>
      <c r="C214" s="94" t="s">
        <v>5046</v>
      </c>
      <c r="D214" s="94" t="s">
        <v>5517</v>
      </c>
      <c r="E214" s="94" t="s">
        <v>69</v>
      </c>
      <c r="F214" s="94" t="s">
        <v>48</v>
      </c>
      <c r="G214" s="94">
        <v>1997</v>
      </c>
      <c r="H214" s="138" t="s">
        <v>5046</v>
      </c>
      <c r="I214" s="46" t="s">
        <v>5051</v>
      </c>
      <c r="J214" s="50" t="s">
        <v>5518</v>
      </c>
      <c r="K214" s="29" t="s">
        <v>178</v>
      </c>
      <c r="L214" s="332">
        <v>362</v>
      </c>
      <c r="M214" s="332">
        <v>5014</v>
      </c>
      <c r="N214" s="187">
        <v>106782</v>
      </c>
      <c r="O214" s="187">
        <v>13530</v>
      </c>
      <c r="P214" s="187">
        <f t="shared" si="35"/>
        <v>120312</v>
      </c>
      <c r="Q214" s="190" t="s">
        <v>5323</v>
      </c>
      <c r="R214" s="72" t="s">
        <v>5516</v>
      </c>
      <c r="S214" s="46" t="s">
        <v>5460</v>
      </c>
      <c r="T214" s="46"/>
      <c r="U214" s="50"/>
      <c r="V214" s="50"/>
    </row>
    <row r="215" spans="1:22" s="30" customFormat="1" ht="17.100000000000001" customHeight="1">
      <c r="A215" s="28">
        <v>66</v>
      </c>
      <c r="B215" s="94" t="s">
        <v>128</v>
      </c>
      <c r="C215" s="94" t="s">
        <v>5046</v>
      </c>
      <c r="D215" s="94" t="s">
        <v>5519</v>
      </c>
      <c r="E215" s="94" t="s">
        <v>69</v>
      </c>
      <c r="F215" s="94" t="s">
        <v>48</v>
      </c>
      <c r="G215" s="94">
        <v>1996</v>
      </c>
      <c r="H215" s="138" t="s">
        <v>5046</v>
      </c>
      <c r="I215" s="46" t="s">
        <v>5520</v>
      </c>
      <c r="J215" s="50" t="s">
        <v>5521</v>
      </c>
      <c r="K215" s="29" t="s">
        <v>178</v>
      </c>
      <c r="L215" s="332">
        <v>164.9</v>
      </c>
      <c r="M215" s="332">
        <v>4925</v>
      </c>
      <c r="N215" s="187">
        <v>37696</v>
      </c>
      <c r="O215" s="187">
        <v>12164</v>
      </c>
      <c r="P215" s="187">
        <f t="shared" si="35"/>
        <v>49860</v>
      </c>
      <c r="Q215" s="190" t="s">
        <v>5365</v>
      </c>
      <c r="R215" s="72" t="s">
        <v>391</v>
      </c>
      <c r="S215" s="46"/>
      <c r="T215" s="46"/>
      <c r="U215" s="50"/>
      <c r="V215" s="50" t="s">
        <v>5522</v>
      </c>
    </row>
    <row r="216" spans="1:22" s="30" customFormat="1" ht="17.100000000000001" customHeight="1">
      <c r="A216" s="28">
        <v>67</v>
      </c>
      <c r="B216" s="94" t="s">
        <v>128</v>
      </c>
      <c r="C216" s="94" t="s">
        <v>5226</v>
      </c>
      <c r="D216" s="94" t="s">
        <v>5523</v>
      </c>
      <c r="E216" s="94" t="s">
        <v>69</v>
      </c>
      <c r="F216" s="94" t="s">
        <v>48</v>
      </c>
      <c r="G216" s="94">
        <v>2008</v>
      </c>
      <c r="H216" s="138" t="s">
        <v>5226</v>
      </c>
      <c r="I216" s="46" t="s">
        <v>5524</v>
      </c>
      <c r="J216" s="50" t="s">
        <v>5525</v>
      </c>
      <c r="K216" s="29" t="s">
        <v>1222</v>
      </c>
      <c r="L216" s="332">
        <v>1250</v>
      </c>
      <c r="M216" s="332">
        <v>14176</v>
      </c>
      <c r="N216" s="187">
        <v>243905</v>
      </c>
      <c r="O216" s="187">
        <v>71964</v>
      </c>
      <c r="P216" s="187">
        <f t="shared" si="35"/>
        <v>315869</v>
      </c>
      <c r="Q216" s="154" t="s">
        <v>5380</v>
      </c>
      <c r="R216" s="72" t="s">
        <v>391</v>
      </c>
      <c r="S216" s="46" t="s">
        <v>5348</v>
      </c>
      <c r="T216" s="46"/>
      <c r="U216" s="50"/>
      <c r="V216" s="50"/>
    </row>
    <row r="217" spans="1:22" s="30" customFormat="1" ht="17.100000000000001" customHeight="1">
      <c r="A217" s="28">
        <v>68</v>
      </c>
      <c r="B217" s="94" t="s">
        <v>128</v>
      </c>
      <c r="C217" s="94" t="s">
        <v>5226</v>
      </c>
      <c r="D217" s="94" t="s">
        <v>5526</v>
      </c>
      <c r="E217" s="94" t="s">
        <v>68</v>
      </c>
      <c r="F217" s="94" t="s">
        <v>48</v>
      </c>
      <c r="G217" s="94">
        <v>2022</v>
      </c>
      <c r="H217" s="138" t="s">
        <v>5226</v>
      </c>
      <c r="I217" s="46" t="s">
        <v>5527</v>
      </c>
      <c r="J217" s="50" t="s">
        <v>5528</v>
      </c>
      <c r="K217" s="29" t="s">
        <v>244</v>
      </c>
      <c r="L217" s="332">
        <v>2111.67</v>
      </c>
      <c r="M217" s="332">
        <v>12070</v>
      </c>
      <c r="N217" s="187">
        <v>1381646</v>
      </c>
      <c r="O217" s="187">
        <v>117364</v>
      </c>
      <c r="P217" s="187">
        <f t="shared" si="35"/>
        <v>1499010</v>
      </c>
      <c r="Q217" s="154" t="s">
        <v>5380</v>
      </c>
      <c r="R217" s="72" t="s">
        <v>5516</v>
      </c>
      <c r="S217" s="46" t="s">
        <v>5483</v>
      </c>
      <c r="T217" s="46"/>
      <c r="U217" s="50"/>
      <c r="V217" s="50"/>
    </row>
    <row r="218" spans="1:22" s="30" customFormat="1" ht="17.100000000000001" customHeight="1">
      <c r="A218" s="28">
        <v>69</v>
      </c>
      <c r="B218" s="94" t="s">
        <v>128</v>
      </c>
      <c r="C218" s="94" t="s">
        <v>5231</v>
      </c>
      <c r="D218" s="94" t="s">
        <v>5529</v>
      </c>
      <c r="E218" s="94" t="s">
        <v>69</v>
      </c>
      <c r="F218" s="94" t="s">
        <v>48</v>
      </c>
      <c r="G218" s="94">
        <v>1991</v>
      </c>
      <c r="H218" s="138" t="s">
        <v>5231</v>
      </c>
      <c r="I218" s="46" t="s">
        <v>5530</v>
      </c>
      <c r="J218" s="50" t="s">
        <v>5531</v>
      </c>
      <c r="K218" s="29" t="s">
        <v>1222</v>
      </c>
      <c r="L218" s="332">
        <v>0</v>
      </c>
      <c r="M218" s="332">
        <v>9250</v>
      </c>
      <c r="N218" s="187">
        <v>0</v>
      </c>
      <c r="O218" s="187">
        <v>33582</v>
      </c>
      <c r="P218" s="187">
        <f t="shared" si="35"/>
        <v>33582</v>
      </c>
      <c r="Q218" s="190" t="s">
        <v>5410</v>
      </c>
      <c r="R218" s="72" t="s">
        <v>391</v>
      </c>
      <c r="S218" s="46" t="s">
        <v>5348</v>
      </c>
      <c r="T218" s="46"/>
      <c r="U218" s="50"/>
      <c r="V218" s="50"/>
    </row>
    <row r="219" spans="1:22" s="30" customFormat="1" ht="17.100000000000001" customHeight="1">
      <c r="A219" s="28">
        <v>70</v>
      </c>
      <c r="B219" s="94" t="s">
        <v>128</v>
      </c>
      <c r="C219" s="94" t="s">
        <v>5057</v>
      </c>
      <c r="D219" s="94" t="s">
        <v>5532</v>
      </c>
      <c r="E219" s="94" t="s">
        <v>69</v>
      </c>
      <c r="F219" s="94" t="s">
        <v>48</v>
      </c>
      <c r="G219" s="94">
        <v>1992</v>
      </c>
      <c r="H219" s="138" t="s">
        <v>5057</v>
      </c>
      <c r="I219" s="46" t="s">
        <v>5314</v>
      </c>
      <c r="J219" s="50" t="s">
        <v>5533</v>
      </c>
      <c r="K219" s="29" t="s">
        <v>178</v>
      </c>
      <c r="L219" s="332">
        <v>378</v>
      </c>
      <c r="M219" s="332">
        <v>4640</v>
      </c>
      <c r="N219" s="187">
        <v>28312</v>
      </c>
      <c r="O219" s="187">
        <v>23018</v>
      </c>
      <c r="P219" s="187">
        <f t="shared" si="35"/>
        <v>51330</v>
      </c>
      <c r="Q219" s="190" t="s">
        <v>5323</v>
      </c>
      <c r="R219" s="72" t="s">
        <v>391</v>
      </c>
      <c r="S219" s="46" t="s">
        <v>5348</v>
      </c>
      <c r="T219" s="46"/>
      <c r="U219" s="50"/>
      <c r="V219" s="50"/>
    </row>
    <row r="220" spans="1:22" s="30" customFormat="1" ht="17.100000000000001" customHeight="1">
      <c r="A220" s="28">
        <v>71</v>
      </c>
      <c r="B220" s="94" t="s">
        <v>128</v>
      </c>
      <c r="C220" s="94" t="s">
        <v>5057</v>
      </c>
      <c r="D220" s="94" t="s">
        <v>5534</v>
      </c>
      <c r="E220" s="94" t="s">
        <v>68</v>
      </c>
      <c r="F220" s="94" t="s">
        <v>48</v>
      </c>
      <c r="G220" s="94">
        <v>1999</v>
      </c>
      <c r="H220" s="138" t="s">
        <v>5057</v>
      </c>
      <c r="I220" s="46" t="s">
        <v>5535</v>
      </c>
      <c r="J220" s="50" t="s">
        <v>5536</v>
      </c>
      <c r="K220" s="29" t="s">
        <v>244</v>
      </c>
      <c r="L220" s="332">
        <v>825.94</v>
      </c>
      <c r="M220" s="332">
        <v>11351</v>
      </c>
      <c r="N220" s="187">
        <v>201014</v>
      </c>
      <c r="O220" s="187">
        <v>50315</v>
      </c>
      <c r="P220" s="187">
        <f t="shared" si="35"/>
        <v>251329</v>
      </c>
      <c r="Q220" s="190" t="s">
        <v>5416</v>
      </c>
      <c r="R220" s="72" t="s">
        <v>391</v>
      </c>
      <c r="S220" s="46" t="s">
        <v>5348</v>
      </c>
      <c r="T220" s="46"/>
      <c r="U220" s="50"/>
      <c r="V220" s="50"/>
    </row>
    <row r="221" spans="1:22" s="30" customFormat="1" ht="17.100000000000001" customHeight="1">
      <c r="A221" s="28">
        <v>72</v>
      </c>
      <c r="B221" s="94" t="s">
        <v>128</v>
      </c>
      <c r="C221" s="94" t="s">
        <v>5057</v>
      </c>
      <c r="D221" s="94" t="s">
        <v>5537</v>
      </c>
      <c r="E221" s="94" t="s">
        <v>69</v>
      </c>
      <c r="F221" s="94" t="s">
        <v>48</v>
      </c>
      <c r="G221" s="94">
        <v>1999</v>
      </c>
      <c r="H221" s="138" t="s">
        <v>5057</v>
      </c>
      <c r="I221" s="46" t="s">
        <v>5538</v>
      </c>
      <c r="J221" s="50" t="s">
        <v>5539</v>
      </c>
      <c r="K221" s="29" t="s">
        <v>178</v>
      </c>
      <c r="L221" s="332">
        <v>608.78</v>
      </c>
      <c r="M221" s="332">
        <v>50310</v>
      </c>
      <c r="N221" s="187">
        <v>86812</v>
      </c>
      <c r="O221" s="187">
        <v>36568</v>
      </c>
      <c r="P221" s="187">
        <f t="shared" si="35"/>
        <v>123380</v>
      </c>
      <c r="Q221" s="190" t="s">
        <v>5445</v>
      </c>
      <c r="R221" s="72" t="s">
        <v>391</v>
      </c>
      <c r="S221" s="46"/>
      <c r="T221" s="46"/>
      <c r="U221" s="50"/>
      <c r="V221" s="50" t="s">
        <v>5446</v>
      </c>
    </row>
    <row r="222" spans="1:22" s="30" customFormat="1" ht="17.100000000000001" customHeight="1">
      <c r="A222" s="28">
        <v>73</v>
      </c>
      <c r="B222" s="94" t="s">
        <v>128</v>
      </c>
      <c r="C222" s="94" t="s">
        <v>5057</v>
      </c>
      <c r="D222" s="94" t="s">
        <v>5540</v>
      </c>
      <c r="E222" s="94" t="s">
        <v>69</v>
      </c>
      <c r="F222" s="94" t="s">
        <v>48</v>
      </c>
      <c r="G222" s="94">
        <v>2016</v>
      </c>
      <c r="H222" s="138" t="s">
        <v>5057</v>
      </c>
      <c r="I222" s="46" t="s">
        <v>5373</v>
      </c>
      <c r="J222" s="50" t="s">
        <v>5541</v>
      </c>
      <c r="K222" s="29" t="s">
        <v>244</v>
      </c>
      <c r="L222" s="332">
        <v>274.3</v>
      </c>
      <c r="M222" s="332">
        <v>1833</v>
      </c>
      <c r="N222" s="187">
        <v>100670</v>
      </c>
      <c r="O222" s="187">
        <v>6855</v>
      </c>
      <c r="P222" s="187">
        <f t="shared" si="35"/>
        <v>107525</v>
      </c>
      <c r="Q222" s="154" t="s">
        <v>5542</v>
      </c>
      <c r="R222" s="72" t="s">
        <v>391</v>
      </c>
      <c r="S222" s="46" t="s">
        <v>5348</v>
      </c>
      <c r="T222" s="46"/>
      <c r="U222" s="50"/>
      <c r="V222" s="50"/>
    </row>
    <row r="223" spans="1:22" s="30" customFormat="1" ht="17.100000000000001" customHeight="1">
      <c r="A223" s="28">
        <v>74</v>
      </c>
      <c r="B223" s="94" t="s">
        <v>128</v>
      </c>
      <c r="C223" s="94" t="s">
        <v>5057</v>
      </c>
      <c r="D223" s="94" t="s">
        <v>5543</v>
      </c>
      <c r="E223" s="94" t="s">
        <v>69</v>
      </c>
      <c r="F223" s="94" t="s">
        <v>48</v>
      </c>
      <c r="G223" s="94">
        <v>2008</v>
      </c>
      <c r="H223" s="138" t="s">
        <v>5057</v>
      </c>
      <c r="I223" s="46" t="s">
        <v>5373</v>
      </c>
      <c r="J223" s="50" t="s">
        <v>5544</v>
      </c>
      <c r="K223" s="29" t="s">
        <v>244</v>
      </c>
      <c r="L223" s="332">
        <v>889.12</v>
      </c>
      <c r="M223" s="332">
        <v>17632</v>
      </c>
      <c r="N223" s="187">
        <v>220748</v>
      </c>
      <c r="O223" s="187">
        <v>56795</v>
      </c>
      <c r="P223" s="187">
        <f t="shared" si="35"/>
        <v>277543</v>
      </c>
      <c r="Q223" s="154" t="s">
        <v>5380</v>
      </c>
      <c r="R223" s="72" t="s">
        <v>391</v>
      </c>
      <c r="S223" s="46" t="s">
        <v>5348</v>
      </c>
      <c r="T223" s="46"/>
      <c r="U223" s="50"/>
      <c r="V223" s="50"/>
    </row>
    <row r="224" spans="1:22" s="30" customFormat="1" ht="17.100000000000001" customHeight="1">
      <c r="A224" s="28">
        <v>75</v>
      </c>
      <c r="B224" s="94" t="s">
        <v>128</v>
      </c>
      <c r="C224" s="94" t="s">
        <v>5248</v>
      </c>
      <c r="D224" s="94" t="s">
        <v>5545</v>
      </c>
      <c r="E224" s="94" t="s">
        <v>69</v>
      </c>
      <c r="F224" s="94" t="s">
        <v>48</v>
      </c>
      <c r="G224" s="94">
        <v>1999</v>
      </c>
      <c r="H224" s="138" t="s">
        <v>5248</v>
      </c>
      <c r="I224" s="46" t="s">
        <v>5250</v>
      </c>
      <c r="J224" s="50" t="s">
        <v>5546</v>
      </c>
      <c r="K224" s="29" t="s">
        <v>1222</v>
      </c>
      <c r="L224" s="332">
        <v>709</v>
      </c>
      <c r="M224" s="332">
        <v>9232</v>
      </c>
      <c r="N224" s="187">
        <v>7730</v>
      </c>
      <c r="O224" s="187">
        <v>22803</v>
      </c>
      <c r="P224" s="187">
        <f t="shared" si="35"/>
        <v>30533</v>
      </c>
      <c r="Q224" s="154" t="s">
        <v>5380</v>
      </c>
      <c r="R224" s="72" t="s">
        <v>5406</v>
      </c>
      <c r="S224" s="46" t="s">
        <v>5460</v>
      </c>
      <c r="T224" s="46"/>
      <c r="U224" s="50"/>
      <c r="V224" s="50"/>
    </row>
    <row r="225" spans="1:22" s="30" customFormat="1" ht="17.100000000000001" customHeight="1">
      <c r="A225" s="28">
        <v>76</v>
      </c>
      <c r="B225" s="94" t="s">
        <v>128</v>
      </c>
      <c r="C225" s="94" t="s">
        <v>5248</v>
      </c>
      <c r="D225" s="94" t="s">
        <v>5547</v>
      </c>
      <c r="E225" s="94" t="s">
        <v>68</v>
      </c>
      <c r="F225" s="94" t="s">
        <v>48</v>
      </c>
      <c r="G225" s="94">
        <v>2015</v>
      </c>
      <c r="H225" s="138" t="s">
        <v>5248</v>
      </c>
      <c r="I225" s="46" t="s">
        <v>5548</v>
      </c>
      <c r="J225" s="50" t="s">
        <v>5549</v>
      </c>
      <c r="K225" s="29" t="s">
        <v>244</v>
      </c>
      <c r="L225" s="332">
        <v>6227.97</v>
      </c>
      <c r="M225" s="332">
        <v>26556</v>
      </c>
      <c r="N225" s="187">
        <v>5023686</v>
      </c>
      <c r="O225" s="187">
        <v>334845</v>
      </c>
      <c r="P225" s="187">
        <f t="shared" si="35"/>
        <v>5358531</v>
      </c>
      <c r="Q225" s="154" t="s">
        <v>5380</v>
      </c>
      <c r="R225" s="72" t="s">
        <v>5516</v>
      </c>
      <c r="S225" s="189" t="s">
        <v>5483</v>
      </c>
      <c r="T225" s="46"/>
      <c r="U225" s="50"/>
      <c r="V225" s="50"/>
    </row>
    <row r="226" spans="1:22" s="30" customFormat="1" ht="17.100000000000001" customHeight="1">
      <c r="A226" s="28">
        <v>77</v>
      </c>
      <c r="B226" s="94" t="s">
        <v>128</v>
      </c>
      <c r="C226" s="94" t="s">
        <v>5277</v>
      </c>
      <c r="D226" s="94" t="s">
        <v>5550</v>
      </c>
      <c r="E226" s="94" t="s">
        <v>69</v>
      </c>
      <c r="F226" s="94" t="s">
        <v>48</v>
      </c>
      <c r="G226" s="94">
        <v>2013</v>
      </c>
      <c r="H226" s="138" t="s">
        <v>5277</v>
      </c>
      <c r="I226" s="46" t="s">
        <v>5551</v>
      </c>
      <c r="J226" s="50" t="s">
        <v>5552</v>
      </c>
      <c r="K226" s="29" t="s">
        <v>244</v>
      </c>
      <c r="L226" s="332">
        <v>1927.82</v>
      </c>
      <c r="M226" s="332">
        <v>15780</v>
      </c>
      <c r="N226" s="187">
        <v>271792</v>
      </c>
      <c r="O226" s="187">
        <v>34105</v>
      </c>
      <c r="P226" s="187">
        <f t="shared" si="35"/>
        <v>305897</v>
      </c>
      <c r="Q226" s="154" t="s">
        <v>5380</v>
      </c>
      <c r="R226" s="72" t="s">
        <v>391</v>
      </c>
      <c r="S226" s="46" t="s">
        <v>5348</v>
      </c>
      <c r="T226" s="46"/>
      <c r="U226" s="50"/>
      <c r="V226" s="50"/>
    </row>
    <row r="227" spans="1:22" s="30" customFormat="1" ht="17.100000000000001" customHeight="1">
      <c r="A227" s="28">
        <v>78</v>
      </c>
      <c r="B227" s="94" t="s">
        <v>128</v>
      </c>
      <c r="C227" s="94" t="s">
        <v>5277</v>
      </c>
      <c r="D227" s="94" t="s">
        <v>5553</v>
      </c>
      <c r="E227" s="94" t="s">
        <v>68</v>
      </c>
      <c r="F227" s="94" t="s">
        <v>48</v>
      </c>
      <c r="G227" s="94">
        <v>2011</v>
      </c>
      <c r="H227" s="138" t="s">
        <v>5277</v>
      </c>
      <c r="I227" s="46" t="s">
        <v>5554</v>
      </c>
      <c r="J227" s="50" t="s">
        <v>5555</v>
      </c>
      <c r="K227" s="29" t="s">
        <v>1222</v>
      </c>
      <c r="L227" s="332">
        <v>1852.16</v>
      </c>
      <c r="M227" s="332">
        <v>12466</v>
      </c>
      <c r="N227" s="187">
        <v>291029</v>
      </c>
      <c r="O227" s="187">
        <v>56720</v>
      </c>
      <c r="P227" s="187">
        <f t="shared" si="35"/>
        <v>347749</v>
      </c>
      <c r="Q227" s="154" t="s">
        <v>5380</v>
      </c>
      <c r="R227" s="72" t="s">
        <v>391</v>
      </c>
      <c r="S227" s="189"/>
      <c r="T227" s="46"/>
      <c r="U227" s="50"/>
      <c r="V227" s="50" t="s">
        <v>5556</v>
      </c>
    </row>
    <row r="228" spans="1:22" s="30" customFormat="1" ht="17.100000000000001" customHeight="1">
      <c r="A228" s="28">
        <v>79</v>
      </c>
      <c r="B228" s="94" t="s">
        <v>128</v>
      </c>
      <c r="C228" s="94" t="s">
        <v>5277</v>
      </c>
      <c r="D228" s="94" t="s">
        <v>5557</v>
      </c>
      <c r="E228" s="94" t="s">
        <v>69</v>
      </c>
      <c r="F228" s="94" t="s">
        <v>48</v>
      </c>
      <c r="G228" s="94">
        <v>2019</v>
      </c>
      <c r="H228" s="138" t="s">
        <v>5277</v>
      </c>
      <c r="I228" s="46" t="s">
        <v>5554</v>
      </c>
      <c r="J228" s="50" t="s">
        <v>5558</v>
      </c>
      <c r="K228" s="29" t="s">
        <v>1222</v>
      </c>
      <c r="L228" s="332">
        <v>1455.38</v>
      </c>
      <c r="M228" s="332">
        <v>13323</v>
      </c>
      <c r="N228" s="187">
        <v>325657</v>
      </c>
      <c r="O228" s="187">
        <v>67947</v>
      </c>
      <c r="P228" s="187">
        <f t="shared" si="35"/>
        <v>393604</v>
      </c>
      <c r="Q228" s="154" t="s">
        <v>5380</v>
      </c>
      <c r="R228" s="72" t="s">
        <v>391</v>
      </c>
      <c r="S228" s="189"/>
      <c r="T228" s="46"/>
      <c r="U228" s="50" t="s">
        <v>5559</v>
      </c>
      <c r="V228" s="50"/>
    </row>
    <row r="229" spans="1:22" s="30" customFormat="1" ht="17.100000000000001" customHeight="1">
      <c r="A229" s="28">
        <v>80</v>
      </c>
      <c r="B229" s="94" t="s">
        <v>128</v>
      </c>
      <c r="C229" s="94" t="s">
        <v>5093</v>
      </c>
      <c r="D229" s="94" t="s">
        <v>5560</v>
      </c>
      <c r="E229" s="94" t="s">
        <v>69</v>
      </c>
      <c r="F229" s="94" t="s">
        <v>48</v>
      </c>
      <c r="G229" s="94">
        <v>1995</v>
      </c>
      <c r="H229" s="138" t="s">
        <v>5093</v>
      </c>
      <c r="I229" s="46" t="s">
        <v>5561</v>
      </c>
      <c r="J229" s="50" t="s">
        <v>5562</v>
      </c>
      <c r="K229" s="29" t="s">
        <v>244</v>
      </c>
      <c r="L229" s="332">
        <v>1006.03</v>
      </c>
      <c r="M229" s="332">
        <v>12422</v>
      </c>
      <c r="N229" s="187">
        <v>409338</v>
      </c>
      <c r="O229" s="187">
        <v>124406</v>
      </c>
      <c r="P229" s="187">
        <f t="shared" si="35"/>
        <v>533744</v>
      </c>
      <c r="Q229" s="190" t="s">
        <v>5416</v>
      </c>
      <c r="R229" s="72" t="s">
        <v>391</v>
      </c>
      <c r="S229" s="189"/>
      <c r="T229" s="46"/>
      <c r="U229" s="50"/>
      <c r="V229" s="50" t="s">
        <v>5563</v>
      </c>
    </row>
    <row r="230" spans="1:22" s="30" customFormat="1" ht="17.100000000000001" customHeight="1">
      <c r="A230" s="28">
        <v>81</v>
      </c>
      <c r="B230" s="94" t="s">
        <v>128</v>
      </c>
      <c r="C230" s="94" t="s">
        <v>5093</v>
      </c>
      <c r="D230" s="94" t="s">
        <v>5564</v>
      </c>
      <c r="E230" s="94" t="s">
        <v>68</v>
      </c>
      <c r="F230" s="94" t="s">
        <v>48</v>
      </c>
      <c r="G230" s="94">
        <v>2015</v>
      </c>
      <c r="H230" s="138" t="s">
        <v>5093</v>
      </c>
      <c r="I230" s="46" t="s">
        <v>5565</v>
      </c>
      <c r="J230" s="50" t="s">
        <v>5566</v>
      </c>
      <c r="K230" s="29" t="s">
        <v>244</v>
      </c>
      <c r="L230" s="332">
        <v>1632.16</v>
      </c>
      <c r="M230" s="332">
        <v>15591</v>
      </c>
      <c r="N230" s="187">
        <v>398949</v>
      </c>
      <c r="O230" s="187">
        <v>77200</v>
      </c>
      <c r="P230" s="187">
        <f t="shared" si="35"/>
        <v>476149</v>
      </c>
      <c r="Q230" s="190" t="s">
        <v>5416</v>
      </c>
      <c r="R230" s="72" t="s">
        <v>391</v>
      </c>
      <c r="S230" s="189"/>
      <c r="T230" s="46"/>
      <c r="U230" s="50"/>
      <c r="V230" s="50" t="s">
        <v>5563</v>
      </c>
    </row>
    <row r="231" spans="1:22" s="30" customFormat="1" ht="17.100000000000001" customHeight="1">
      <c r="A231" s="28">
        <v>82</v>
      </c>
      <c r="B231" s="94" t="s">
        <v>128</v>
      </c>
      <c r="C231" s="94" t="s">
        <v>5080</v>
      </c>
      <c r="D231" s="94" t="s">
        <v>5567</v>
      </c>
      <c r="E231" s="94" t="s">
        <v>68</v>
      </c>
      <c r="F231" s="94" t="s">
        <v>48</v>
      </c>
      <c r="G231" s="94">
        <v>2014</v>
      </c>
      <c r="H231" s="138" t="s">
        <v>5080</v>
      </c>
      <c r="I231" s="46" t="s">
        <v>5081</v>
      </c>
      <c r="J231" s="50" t="s">
        <v>5568</v>
      </c>
      <c r="K231" s="29" t="s">
        <v>178</v>
      </c>
      <c r="L231" s="332">
        <v>1326</v>
      </c>
      <c r="M231" s="332">
        <v>12984</v>
      </c>
      <c r="N231" s="187">
        <v>1610634</v>
      </c>
      <c r="O231" s="187">
        <v>72884</v>
      </c>
      <c r="P231" s="187">
        <f t="shared" si="35"/>
        <v>1683518</v>
      </c>
      <c r="Q231" s="190" t="s">
        <v>5323</v>
      </c>
      <c r="R231" s="72" t="s">
        <v>391</v>
      </c>
      <c r="S231" s="189"/>
      <c r="T231" s="46"/>
      <c r="U231" s="50" t="s">
        <v>5569</v>
      </c>
      <c r="V231" s="50"/>
    </row>
    <row r="232" spans="1:22" s="30" customFormat="1" ht="17.100000000000001" customHeight="1">
      <c r="A232" s="28">
        <v>83</v>
      </c>
      <c r="B232" s="94" t="s">
        <v>128</v>
      </c>
      <c r="C232" s="94" t="s">
        <v>5236</v>
      </c>
      <c r="D232" s="94" t="s">
        <v>5570</v>
      </c>
      <c r="E232" s="94" t="s">
        <v>69</v>
      </c>
      <c r="F232" s="94" t="s">
        <v>48</v>
      </c>
      <c r="G232" s="94">
        <v>2004</v>
      </c>
      <c r="H232" s="138" t="s">
        <v>5236</v>
      </c>
      <c r="I232" s="46" t="s">
        <v>5571</v>
      </c>
      <c r="J232" s="50" t="s">
        <v>5572</v>
      </c>
      <c r="K232" s="29" t="s">
        <v>244</v>
      </c>
      <c r="L232" s="332">
        <v>2050.46</v>
      </c>
      <c r="M232" s="332">
        <v>19066</v>
      </c>
      <c r="N232" s="187">
        <v>663224</v>
      </c>
      <c r="O232" s="187">
        <v>76174</v>
      </c>
      <c r="P232" s="187">
        <f t="shared" si="35"/>
        <v>739398</v>
      </c>
      <c r="Q232" s="190" t="s">
        <v>5445</v>
      </c>
      <c r="R232" s="72" t="s">
        <v>391</v>
      </c>
      <c r="S232" s="189"/>
      <c r="T232" s="46"/>
      <c r="U232" s="50"/>
      <c r="V232" s="50" t="s">
        <v>5573</v>
      </c>
    </row>
    <row r="233" spans="1:22">
      <c r="A233" s="96" t="s">
        <v>5320</v>
      </c>
      <c r="B233" s="97"/>
      <c r="C233" s="97"/>
      <c r="D233" s="97"/>
      <c r="E233" s="97"/>
      <c r="F233" s="97"/>
      <c r="G233" s="97"/>
      <c r="H233" s="101">
        <f>COUNTA(H150:H232)</f>
        <v>83</v>
      </c>
      <c r="I233" s="97"/>
      <c r="J233" s="97"/>
      <c r="K233" s="98"/>
      <c r="L233" s="310">
        <f>SUM(L150:L232)</f>
        <v>81146.60000000002</v>
      </c>
      <c r="M233" s="310">
        <f t="shared" ref="M233:P233" si="36">SUM(M150:M232)</f>
        <v>1933704.55</v>
      </c>
      <c r="N233" s="91">
        <f t="shared" si="36"/>
        <v>46954557</v>
      </c>
      <c r="O233" s="91">
        <f t="shared" si="36"/>
        <v>19107348</v>
      </c>
      <c r="P233" s="91">
        <f t="shared" si="36"/>
        <v>66061905</v>
      </c>
      <c r="Q233" s="237"/>
      <c r="R233" s="97"/>
      <c r="S233" s="101">
        <f>COUNTA(S150:S232)</f>
        <v>50</v>
      </c>
      <c r="T233" s="101">
        <f t="shared" ref="T233:V233" si="37">COUNTA(T150:T232)</f>
        <v>11</v>
      </c>
      <c r="U233" s="101">
        <f t="shared" si="37"/>
        <v>4</v>
      </c>
      <c r="V233" s="101">
        <f t="shared" si="37"/>
        <v>18</v>
      </c>
    </row>
    <row r="234" spans="1:22" s="142" customFormat="1" ht="17.100000000000001" customHeight="1">
      <c r="A234" s="171">
        <v>1</v>
      </c>
      <c r="B234" s="81" t="s">
        <v>129</v>
      </c>
      <c r="C234" s="81" t="s">
        <v>3652</v>
      </c>
      <c r="D234" s="81" t="s">
        <v>3653</v>
      </c>
      <c r="E234" s="81" t="s">
        <v>69</v>
      </c>
      <c r="F234" s="81" t="s">
        <v>48</v>
      </c>
      <c r="G234" s="81">
        <v>1993</v>
      </c>
      <c r="H234" s="81" t="s">
        <v>3654</v>
      </c>
      <c r="I234" s="81" t="s">
        <v>3655</v>
      </c>
      <c r="J234" s="81" t="s">
        <v>3656</v>
      </c>
      <c r="K234" s="81" t="s">
        <v>94</v>
      </c>
      <c r="L234" s="290">
        <v>595.96</v>
      </c>
      <c r="M234" s="290">
        <v>7780</v>
      </c>
      <c r="N234" s="156">
        <v>17805</v>
      </c>
      <c r="O234" s="156">
        <v>201624</v>
      </c>
      <c r="P234" s="156">
        <f>N234+O234</f>
        <v>219429</v>
      </c>
      <c r="Q234" s="154" t="s">
        <v>3657</v>
      </c>
      <c r="R234" s="81" t="s">
        <v>3658</v>
      </c>
      <c r="S234" s="81"/>
      <c r="T234" s="81" t="s">
        <v>3659</v>
      </c>
      <c r="U234" s="81"/>
      <c r="V234" s="81"/>
    </row>
    <row r="235" spans="1:22" s="142" customFormat="1" ht="17.100000000000001" customHeight="1">
      <c r="A235" s="171">
        <v>2</v>
      </c>
      <c r="B235" s="81" t="s">
        <v>129</v>
      </c>
      <c r="C235" s="81" t="s">
        <v>3652</v>
      </c>
      <c r="D235" s="81" t="s">
        <v>3660</v>
      </c>
      <c r="E235" s="81" t="s">
        <v>69</v>
      </c>
      <c r="F235" s="81" t="s">
        <v>48</v>
      </c>
      <c r="G235" s="81">
        <v>2002</v>
      </c>
      <c r="H235" s="81" t="s">
        <v>3661</v>
      </c>
      <c r="I235" s="81" t="s">
        <v>3662</v>
      </c>
      <c r="J235" s="81" t="s">
        <v>3663</v>
      </c>
      <c r="K235" s="81" t="s">
        <v>94</v>
      </c>
      <c r="L235" s="290">
        <v>946.62</v>
      </c>
      <c r="M235" s="290">
        <v>14192</v>
      </c>
      <c r="N235" s="156">
        <v>207119</v>
      </c>
      <c r="O235" s="156">
        <v>127551</v>
      </c>
      <c r="P235" s="156">
        <f t="shared" ref="P235:P287" si="38">N235+O235</f>
        <v>334670</v>
      </c>
      <c r="Q235" s="154" t="s">
        <v>3664</v>
      </c>
      <c r="R235" s="81" t="s">
        <v>3658</v>
      </c>
      <c r="S235" s="81"/>
      <c r="T235" s="81" t="s">
        <v>3659</v>
      </c>
      <c r="U235" s="81"/>
      <c r="V235" s="81"/>
    </row>
    <row r="236" spans="1:22" s="142" customFormat="1" ht="17.100000000000001" customHeight="1">
      <c r="A236" s="171">
        <v>3</v>
      </c>
      <c r="B236" s="81" t="s">
        <v>129</v>
      </c>
      <c r="C236" s="81" t="s">
        <v>3652</v>
      </c>
      <c r="D236" s="81" t="s">
        <v>3665</v>
      </c>
      <c r="E236" s="81" t="s">
        <v>68</v>
      </c>
      <c r="F236" s="81" t="s">
        <v>48</v>
      </c>
      <c r="G236" s="81">
        <v>1996</v>
      </c>
      <c r="H236" s="81" t="s">
        <v>3661</v>
      </c>
      <c r="I236" s="81" t="s">
        <v>3666</v>
      </c>
      <c r="J236" s="74" t="s">
        <v>3667</v>
      </c>
      <c r="K236" s="81" t="s">
        <v>94</v>
      </c>
      <c r="L236" s="290">
        <v>4122.99</v>
      </c>
      <c r="M236" s="290">
        <v>14650</v>
      </c>
      <c r="N236" s="156">
        <v>3479149</v>
      </c>
      <c r="O236" s="156">
        <v>290553</v>
      </c>
      <c r="P236" s="156">
        <f t="shared" si="38"/>
        <v>3769702</v>
      </c>
      <c r="Q236" s="154" t="s">
        <v>3668</v>
      </c>
      <c r="R236" s="81"/>
      <c r="S236" s="81"/>
      <c r="T236" s="81"/>
      <c r="U236" s="81" t="s">
        <v>3669</v>
      </c>
      <c r="V236" s="81"/>
    </row>
    <row r="237" spans="1:22" s="142" customFormat="1" ht="17.100000000000001" customHeight="1">
      <c r="A237" s="171">
        <v>4</v>
      </c>
      <c r="B237" s="81" t="s">
        <v>129</v>
      </c>
      <c r="C237" s="81" t="s">
        <v>2939</v>
      </c>
      <c r="D237" s="81" t="s">
        <v>3670</v>
      </c>
      <c r="E237" s="81" t="s">
        <v>69</v>
      </c>
      <c r="F237" s="81" t="s">
        <v>48</v>
      </c>
      <c r="G237" s="81">
        <v>2002</v>
      </c>
      <c r="H237" s="81" t="s">
        <v>3671</v>
      </c>
      <c r="I237" s="81" t="s">
        <v>3672</v>
      </c>
      <c r="J237" s="74" t="s">
        <v>3673</v>
      </c>
      <c r="K237" s="81" t="s">
        <v>94</v>
      </c>
      <c r="L237" s="290">
        <v>259.86</v>
      </c>
      <c r="M237" s="290">
        <v>5412</v>
      </c>
      <c r="N237" s="156">
        <v>13761</v>
      </c>
      <c r="O237" s="156">
        <v>427738</v>
      </c>
      <c r="P237" s="156">
        <f t="shared" si="38"/>
        <v>441499</v>
      </c>
      <c r="Q237" s="118" t="s">
        <v>3674</v>
      </c>
      <c r="R237" s="81" t="s">
        <v>3675</v>
      </c>
      <c r="S237" s="81"/>
      <c r="T237" s="81" t="s">
        <v>3676</v>
      </c>
      <c r="U237" s="81"/>
      <c r="V237" s="81"/>
    </row>
    <row r="238" spans="1:22" s="142" customFormat="1" ht="17.100000000000001" customHeight="1">
      <c r="A238" s="171">
        <v>5</v>
      </c>
      <c r="B238" s="81" t="s">
        <v>129</v>
      </c>
      <c r="C238" s="81" t="s">
        <v>2939</v>
      </c>
      <c r="D238" s="81" t="s">
        <v>3677</v>
      </c>
      <c r="E238" s="81" t="s">
        <v>69</v>
      </c>
      <c r="F238" s="81" t="s">
        <v>48</v>
      </c>
      <c r="G238" s="81">
        <v>2014</v>
      </c>
      <c r="H238" s="81" t="s">
        <v>3671</v>
      </c>
      <c r="I238" s="81" t="s">
        <v>3678</v>
      </c>
      <c r="J238" s="81" t="s">
        <v>3679</v>
      </c>
      <c r="K238" s="81" t="s">
        <v>94</v>
      </c>
      <c r="L238" s="287">
        <v>962.98</v>
      </c>
      <c r="M238" s="287">
        <v>13405</v>
      </c>
      <c r="N238" s="251">
        <v>81908</v>
      </c>
      <c r="O238" s="251">
        <v>1197167</v>
      </c>
      <c r="P238" s="156">
        <f t="shared" si="38"/>
        <v>1279075</v>
      </c>
      <c r="Q238" s="118" t="s">
        <v>3680</v>
      </c>
      <c r="R238" s="81" t="s">
        <v>391</v>
      </c>
      <c r="S238" s="81"/>
      <c r="T238" s="81"/>
      <c r="U238" s="81"/>
      <c r="V238" s="171" t="s">
        <v>3681</v>
      </c>
    </row>
    <row r="239" spans="1:22" s="142" customFormat="1" ht="17.100000000000001" customHeight="1">
      <c r="A239" s="171">
        <v>6</v>
      </c>
      <c r="B239" s="81" t="s">
        <v>129</v>
      </c>
      <c r="C239" s="81" t="s">
        <v>2939</v>
      </c>
      <c r="D239" s="81" t="s">
        <v>3682</v>
      </c>
      <c r="E239" s="81" t="s">
        <v>69</v>
      </c>
      <c r="F239" s="81" t="s">
        <v>48</v>
      </c>
      <c r="G239" s="81">
        <v>2015</v>
      </c>
      <c r="H239" s="81" t="s">
        <v>3671</v>
      </c>
      <c r="I239" s="81" t="s">
        <v>3683</v>
      </c>
      <c r="J239" s="210" t="s">
        <v>3684</v>
      </c>
      <c r="K239" s="81" t="s">
        <v>94</v>
      </c>
      <c r="L239" s="287">
        <v>998.66</v>
      </c>
      <c r="M239" s="287">
        <v>8914</v>
      </c>
      <c r="N239" s="251">
        <v>98281</v>
      </c>
      <c r="O239" s="251">
        <v>1187939</v>
      </c>
      <c r="P239" s="156">
        <f t="shared" si="38"/>
        <v>1286220</v>
      </c>
      <c r="Q239" s="118" t="s">
        <v>3685</v>
      </c>
      <c r="R239" s="81" t="s">
        <v>391</v>
      </c>
      <c r="S239" s="81"/>
      <c r="T239" s="81"/>
      <c r="U239" s="81"/>
      <c r="V239" s="171" t="s">
        <v>3681</v>
      </c>
    </row>
    <row r="240" spans="1:22" s="142" customFormat="1" ht="17.100000000000001" customHeight="1">
      <c r="A240" s="171">
        <v>7</v>
      </c>
      <c r="B240" s="81" t="s">
        <v>129</v>
      </c>
      <c r="C240" s="81" t="s">
        <v>2939</v>
      </c>
      <c r="D240" s="81" t="s">
        <v>3686</v>
      </c>
      <c r="E240" s="81" t="s">
        <v>69</v>
      </c>
      <c r="F240" s="81" t="s">
        <v>48</v>
      </c>
      <c r="G240" s="81">
        <v>2017</v>
      </c>
      <c r="H240" s="81" t="s">
        <v>3671</v>
      </c>
      <c r="I240" s="81" t="s">
        <v>3687</v>
      </c>
      <c r="J240" s="81" t="s">
        <v>3688</v>
      </c>
      <c r="K240" s="81" t="s">
        <v>94</v>
      </c>
      <c r="L240" s="287">
        <v>877</v>
      </c>
      <c r="M240" s="287">
        <v>9550</v>
      </c>
      <c r="N240" s="251">
        <v>286881</v>
      </c>
      <c r="O240" s="251">
        <v>1115440</v>
      </c>
      <c r="P240" s="156">
        <f t="shared" si="38"/>
        <v>1402321</v>
      </c>
      <c r="Q240" s="118" t="s">
        <v>3689</v>
      </c>
      <c r="R240" s="81"/>
      <c r="S240" s="81" t="s">
        <v>3690</v>
      </c>
      <c r="T240" s="81"/>
      <c r="U240" s="81"/>
      <c r="V240" s="81"/>
    </row>
    <row r="241" spans="1:22" s="142" customFormat="1" ht="17.100000000000001" customHeight="1">
      <c r="A241" s="171">
        <v>8</v>
      </c>
      <c r="B241" s="81" t="s">
        <v>129</v>
      </c>
      <c r="C241" s="81" t="s">
        <v>3691</v>
      </c>
      <c r="D241" s="81" t="s">
        <v>3692</v>
      </c>
      <c r="E241" s="81" t="s">
        <v>68</v>
      </c>
      <c r="F241" s="81" t="s">
        <v>48</v>
      </c>
      <c r="G241" s="81">
        <v>1994</v>
      </c>
      <c r="H241" s="81" t="s">
        <v>3693</v>
      </c>
      <c r="I241" s="81" t="s">
        <v>3694</v>
      </c>
      <c r="J241" s="74" t="s">
        <v>3695</v>
      </c>
      <c r="K241" s="81" t="s">
        <v>94</v>
      </c>
      <c r="L241" s="287">
        <v>1626</v>
      </c>
      <c r="M241" s="287">
        <v>13243</v>
      </c>
      <c r="N241" s="251">
        <v>460326</v>
      </c>
      <c r="O241" s="251">
        <v>128457</v>
      </c>
      <c r="P241" s="156">
        <f t="shared" si="38"/>
        <v>588783</v>
      </c>
      <c r="Q241" s="154" t="s">
        <v>3696</v>
      </c>
      <c r="R241" s="151" t="s">
        <v>3696</v>
      </c>
      <c r="S241" s="81" t="s">
        <v>3697</v>
      </c>
      <c r="T241" s="81"/>
      <c r="U241" s="81"/>
      <c r="V241" s="81"/>
    </row>
    <row r="242" spans="1:22" s="142" customFormat="1" ht="17.100000000000001" customHeight="1">
      <c r="A242" s="171">
        <v>9</v>
      </c>
      <c r="B242" s="81" t="s">
        <v>129</v>
      </c>
      <c r="C242" s="81" t="s">
        <v>3691</v>
      </c>
      <c r="D242" s="81" t="s">
        <v>3698</v>
      </c>
      <c r="E242" s="81" t="s">
        <v>68</v>
      </c>
      <c r="F242" s="81" t="s">
        <v>48</v>
      </c>
      <c r="G242" s="81">
        <v>1997</v>
      </c>
      <c r="H242" s="81" t="s">
        <v>3693</v>
      </c>
      <c r="I242" s="81" t="s">
        <v>2117</v>
      </c>
      <c r="J242" s="81" t="s">
        <v>3699</v>
      </c>
      <c r="K242" s="81" t="s">
        <v>94</v>
      </c>
      <c r="L242" s="287">
        <v>0</v>
      </c>
      <c r="M242" s="287">
        <v>8612</v>
      </c>
      <c r="N242" s="251">
        <v>0</v>
      </c>
      <c r="O242" s="251">
        <v>54629</v>
      </c>
      <c r="P242" s="156">
        <f t="shared" si="38"/>
        <v>54629</v>
      </c>
      <c r="Q242" s="154" t="s">
        <v>3700</v>
      </c>
      <c r="R242" s="151" t="s">
        <v>3696</v>
      </c>
      <c r="S242" s="81" t="s">
        <v>3697</v>
      </c>
      <c r="T242" s="81"/>
      <c r="U242" s="81"/>
      <c r="V242" s="81"/>
    </row>
    <row r="243" spans="1:22" s="142" customFormat="1" ht="17.100000000000001" customHeight="1">
      <c r="A243" s="171">
        <v>10</v>
      </c>
      <c r="B243" s="81" t="s">
        <v>129</v>
      </c>
      <c r="C243" s="81" t="s">
        <v>3691</v>
      </c>
      <c r="D243" s="81" t="s">
        <v>3701</v>
      </c>
      <c r="E243" s="81" t="s">
        <v>68</v>
      </c>
      <c r="F243" s="81" t="s">
        <v>48</v>
      </c>
      <c r="G243" s="81">
        <v>2013</v>
      </c>
      <c r="H243" s="81" t="s">
        <v>3693</v>
      </c>
      <c r="I243" s="81" t="s">
        <v>3702</v>
      </c>
      <c r="J243" s="81" t="s">
        <v>3703</v>
      </c>
      <c r="K243" s="81" t="s">
        <v>94</v>
      </c>
      <c r="L243" s="287">
        <v>1721.6</v>
      </c>
      <c r="M243" s="287">
        <v>13676</v>
      </c>
      <c r="N243" s="251">
        <v>558845</v>
      </c>
      <c r="O243" s="251">
        <v>120489</v>
      </c>
      <c r="P243" s="156">
        <f t="shared" si="38"/>
        <v>679334</v>
      </c>
      <c r="Q243" s="154" t="s">
        <v>3704</v>
      </c>
      <c r="R243" s="81" t="s">
        <v>3705</v>
      </c>
      <c r="S243" s="81"/>
      <c r="T243" s="81" t="s">
        <v>3697</v>
      </c>
      <c r="U243" s="81"/>
      <c r="V243" s="81"/>
    </row>
    <row r="244" spans="1:22" s="142" customFormat="1" ht="17.100000000000001" customHeight="1">
      <c r="A244" s="171">
        <v>11</v>
      </c>
      <c r="B244" s="81" t="s">
        <v>129</v>
      </c>
      <c r="C244" s="81" t="s">
        <v>3691</v>
      </c>
      <c r="D244" s="81" t="s">
        <v>3706</v>
      </c>
      <c r="E244" s="81" t="s">
        <v>69</v>
      </c>
      <c r="F244" s="81" t="s">
        <v>48</v>
      </c>
      <c r="G244" s="81">
        <v>2011</v>
      </c>
      <c r="H244" s="81" t="s">
        <v>3693</v>
      </c>
      <c r="I244" s="81" t="s">
        <v>3707</v>
      </c>
      <c r="J244" s="81" t="s">
        <v>3708</v>
      </c>
      <c r="K244" s="81" t="s">
        <v>244</v>
      </c>
      <c r="L244" s="287">
        <v>1342</v>
      </c>
      <c r="M244" s="287">
        <v>12084</v>
      </c>
      <c r="N244" s="251">
        <v>80170</v>
      </c>
      <c r="O244" s="251">
        <v>149388</v>
      </c>
      <c r="P244" s="156">
        <f t="shared" si="38"/>
        <v>229558</v>
      </c>
      <c r="Q244" s="154" t="s">
        <v>3696</v>
      </c>
      <c r="R244" s="151" t="s">
        <v>3696</v>
      </c>
      <c r="S244" s="81"/>
      <c r="T244" s="81" t="s">
        <v>3697</v>
      </c>
      <c r="U244" s="81"/>
      <c r="V244" s="81"/>
    </row>
    <row r="245" spans="1:22" s="142" customFormat="1" ht="17.100000000000001" customHeight="1">
      <c r="A245" s="171">
        <v>12</v>
      </c>
      <c r="B245" s="81" t="s">
        <v>129</v>
      </c>
      <c r="C245" s="81" t="s">
        <v>3691</v>
      </c>
      <c r="D245" s="81" t="s">
        <v>3709</v>
      </c>
      <c r="E245" s="81" t="s">
        <v>69</v>
      </c>
      <c r="F245" s="81" t="s">
        <v>329</v>
      </c>
      <c r="G245" s="81">
        <v>2017</v>
      </c>
      <c r="H245" s="81" t="s">
        <v>3693</v>
      </c>
      <c r="I245" s="81" t="s">
        <v>3707</v>
      </c>
      <c r="J245" s="81" t="s">
        <v>3710</v>
      </c>
      <c r="K245" s="81" t="s">
        <v>94</v>
      </c>
      <c r="L245" s="287">
        <v>1373</v>
      </c>
      <c r="M245" s="287">
        <v>15362</v>
      </c>
      <c r="N245" s="251">
        <v>156240</v>
      </c>
      <c r="O245" s="251">
        <v>217732</v>
      </c>
      <c r="P245" s="156">
        <f t="shared" si="38"/>
        <v>373972</v>
      </c>
      <c r="Q245" s="154" t="s">
        <v>3711</v>
      </c>
      <c r="R245" s="151" t="s">
        <v>3712</v>
      </c>
      <c r="S245" s="81"/>
      <c r="T245" s="81" t="s">
        <v>3697</v>
      </c>
      <c r="U245" s="81"/>
      <c r="V245" s="81"/>
    </row>
    <row r="246" spans="1:22" s="142" customFormat="1" ht="17.100000000000001" customHeight="1">
      <c r="A246" s="171">
        <v>13</v>
      </c>
      <c r="B246" s="81" t="s">
        <v>129</v>
      </c>
      <c r="C246" s="81" t="s">
        <v>3691</v>
      </c>
      <c r="D246" s="81" t="s">
        <v>3713</v>
      </c>
      <c r="E246" s="81" t="s">
        <v>68</v>
      </c>
      <c r="F246" s="81" t="s">
        <v>329</v>
      </c>
      <c r="G246" s="81">
        <v>2017</v>
      </c>
      <c r="H246" s="81" t="s">
        <v>3693</v>
      </c>
      <c r="I246" s="81" t="s">
        <v>3714</v>
      </c>
      <c r="J246" s="81" t="s">
        <v>3715</v>
      </c>
      <c r="K246" s="81" t="s">
        <v>94</v>
      </c>
      <c r="L246" s="287">
        <v>1098.5999999999999</v>
      </c>
      <c r="M246" s="287">
        <v>0</v>
      </c>
      <c r="N246" s="251">
        <v>0</v>
      </c>
      <c r="O246" s="251">
        <v>0</v>
      </c>
      <c r="P246" s="156">
        <f t="shared" si="38"/>
        <v>0</v>
      </c>
      <c r="Q246" s="154" t="s">
        <v>3696</v>
      </c>
      <c r="R246" s="151" t="s">
        <v>3696</v>
      </c>
      <c r="S246" s="81"/>
      <c r="T246" s="81" t="s">
        <v>3697</v>
      </c>
      <c r="U246" s="81"/>
      <c r="V246" s="81"/>
    </row>
    <row r="247" spans="1:22" s="142" customFormat="1" ht="17.100000000000001" customHeight="1">
      <c r="A247" s="171">
        <v>14</v>
      </c>
      <c r="B247" s="81" t="s">
        <v>129</v>
      </c>
      <c r="C247" s="81" t="s">
        <v>3716</v>
      </c>
      <c r="D247" s="81" t="s">
        <v>3717</v>
      </c>
      <c r="E247" s="81" t="s">
        <v>145</v>
      </c>
      <c r="F247" s="81" t="s">
        <v>140</v>
      </c>
      <c r="G247" s="81">
        <v>1993</v>
      </c>
      <c r="H247" s="81" t="s">
        <v>3718</v>
      </c>
      <c r="I247" s="81" t="s">
        <v>3105</v>
      </c>
      <c r="J247" s="74" t="s">
        <v>3719</v>
      </c>
      <c r="K247" s="81" t="s">
        <v>94</v>
      </c>
      <c r="L247" s="287">
        <v>0</v>
      </c>
      <c r="M247" s="287">
        <v>8933</v>
      </c>
      <c r="N247" s="251">
        <v>0</v>
      </c>
      <c r="O247" s="251">
        <v>102971</v>
      </c>
      <c r="P247" s="156">
        <f t="shared" si="38"/>
        <v>102971</v>
      </c>
      <c r="Q247" s="154" t="s">
        <v>3720</v>
      </c>
      <c r="R247" s="81" t="s">
        <v>391</v>
      </c>
      <c r="S247" s="81"/>
      <c r="T247" s="81" t="s">
        <v>3721</v>
      </c>
      <c r="U247" s="81"/>
      <c r="V247" s="81"/>
    </row>
    <row r="248" spans="1:22" s="142" customFormat="1" ht="17.100000000000001" customHeight="1">
      <c r="A248" s="171">
        <v>15</v>
      </c>
      <c r="B248" s="81" t="s">
        <v>129</v>
      </c>
      <c r="C248" s="74" t="s">
        <v>3077</v>
      </c>
      <c r="D248" s="74" t="s">
        <v>3722</v>
      </c>
      <c r="E248" s="74" t="s">
        <v>90</v>
      </c>
      <c r="F248" s="81" t="s">
        <v>278</v>
      </c>
      <c r="G248" s="81">
        <v>1999</v>
      </c>
      <c r="H248" s="81" t="s">
        <v>3079</v>
      </c>
      <c r="I248" s="81" t="s">
        <v>3723</v>
      </c>
      <c r="J248" s="81" t="s">
        <v>3724</v>
      </c>
      <c r="K248" s="81" t="s">
        <v>343</v>
      </c>
      <c r="L248" s="287">
        <v>853.3</v>
      </c>
      <c r="M248" s="287">
        <v>7212</v>
      </c>
      <c r="N248" s="251">
        <v>335203</v>
      </c>
      <c r="O248" s="251">
        <v>118927</v>
      </c>
      <c r="P248" s="156">
        <f t="shared" si="38"/>
        <v>454130</v>
      </c>
      <c r="Q248" s="118" t="s">
        <v>3720</v>
      </c>
      <c r="R248" s="81" t="s">
        <v>391</v>
      </c>
      <c r="S248" s="81"/>
      <c r="T248" s="81"/>
      <c r="U248" s="212" t="s">
        <v>3725</v>
      </c>
      <c r="V248" s="212"/>
    </row>
    <row r="249" spans="1:22" s="142" customFormat="1" ht="17.100000000000001" customHeight="1">
      <c r="A249" s="171">
        <v>16</v>
      </c>
      <c r="B249" s="81" t="s">
        <v>129</v>
      </c>
      <c r="C249" s="81" t="s">
        <v>3726</v>
      </c>
      <c r="D249" s="81" t="s">
        <v>3727</v>
      </c>
      <c r="E249" s="81" t="s">
        <v>68</v>
      </c>
      <c r="F249" s="81" t="s">
        <v>48</v>
      </c>
      <c r="G249" s="81">
        <v>1995</v>
      </c>
      <c r="H249" s="81" t="s">
        <v>3718</v>
      </c>
      <c r="I249" s="81" t="s">
        <v>3728</v>
      </c>
      <c r="J249" s="74" t="s">
        <v>3729</v>
      </c>
      <c r="K249" s="81" t="s">
        <v>94</v>
      </c>
      <c r="L249" s="287">
        <v>51</v>
      </c>
      <c r="M249" s="287">
        <v>10002</v>
      </c>
      <c r="N249" s="251">
        <v>17984</v>
      </c>
      <c r="O249" s="251">
        <v>180832</v>
      </c>
      <c r="P249" s="156">
        <f t="shared" si="38"/>
        <v>198816</v>
      </c>
      <c r="Q249" s="154" t="s">
        <v>3730</v>
      </c>
      <c r="R249" s="81" t="s">
        <v>391</v>
      </c>
      <c r="S249" s="81" t="s">
        <v>3731</v>
      </c>
      <c r="T249" s="81"/>
      <c r="U249" s="81"/>
      <c r="V249" s="81"/>
    </row>
    <row r="250" spans="1:22" s="142" customFormat="1" ht="17.100000000000001" customHeight="1">
      <c r="A250" s="171">
        <v>17</v>
      </c>
      <c r="B250" s="81" t="s">
        <v>129</v>
      </c>
      <c r="C250" s="81" t="s">
        <v>3726</v>
      </c>
      <c r="D250" s="81" t="s">
        <v>3732</v>
      </c>
      <c r="E250" s="81" t="s">
        <v>69</v>
      </c>
      <c r="F250" s="81" t="s">
        <v>48</v>
      </c>
      <c r="G250" s="81">
        <v>2022</v>
      </c>
      <c r="H250" s="81" t="s">
        <v>3718</v>
      </c>
      <c r="I250" s="81" t="s">
        <v>3733</v>
      </c>
      <c r="J250" s="74" t="s">
        <v>3734</v>
      </c>
      <c r="K250" s="81" t="s">
        <v>94</v>
      </c>
      <c r="L250" s="287">
        <v>709.93</v>
      </c>
      <c r="M250" s="287">
        <v>8920</v>
      </c>
      <c r="N250" s="251">
        <v>180540</v>
      </c>
      <c r="O250" s="251">
        <v>100577</v>
      </c>
      <c r="P250" s="156">
        <f t="shared" si="38"/>
        <v>281117</v>
      </c>
      <c r="Q250" s="154" t="s">
        <v>3735</v>
      </c>
      <c r="R250" s="81" t="s">
        <v>391</v>
      </c>
      <c r="S250" s="81"/>
      <c r="T250" s="81"/>
      <c r="U250" s="81" t="s">
        <v>3736</v>
      </c>
      <c r="V250" s="81"/>
    </row>
    <row r="251" spans="1:22" s="142" customFormat="1" ht="17.100000000000001" customHeight="1">
      <c r="A251" s="171">
        <v>18</v>
      </c>
      <c r="B251" s="81" t="s">
        <v>129</v>
      </c>
      <c r="C251" s="81" t="s">
        <v>3726</v>
      </c>
      <c r="D251" s="81" t="s">
        <v>3737</v>
      </c>
      <c r="E251" s="81" t="s">
        <v>68</v>
      </c>
      <c r="F251" s="81" t="s">
        <v>329</v>
      </c>
      <c r="G251" s="81">
        <v>2018</v>
      </c>
      <c r="H251" s="81" t="s">
        <v>3718</v>
      </c>
      <c r="I251" s="81" t="s">
        <v>3738</v>
      </c>
      <c r="J251" s="74" t="s">
        <v>3739</v>
      </c>
      <c r="K251" s="81" t="s">
        <v>94</v>
      </c>
      <c r="L251" s="287">
        <v>1872.3</v>
      </c>
      <c r="M251" s="287">
        <v>31150</v>
      </c>
      <c r="N251" s="251">
        <v>640559</v>
      </c>
      <c r="O251" s="251">
        <v>1886140</v>
      </c>
      <c r="P251" s="156">
        <f t="shared" si="38"/>
        <v>2526699</v>
      </c>
      <c r="Q251" s="154" t="s">
        <v>3740</v>
      </c>
      <c r="R251" s="81" t="s">
        <v>391</v>
      </c>
      <c r="S251" s="81"/>
      <c r="T251" s="81"/>
      <c r="U251" s="81" t="s">
        <v>3741</v>
      </c>
      <c r="V251" s="81"/>
    </row>
    <row r="252" spans="1:22" s="142" customFormat="1" ht="17.100000000000001" customHeight="1">
      <c r="A252" s="171">
        <v>19</v>
      </c>
      <c r="B252" s="81" t="s">
        <v>129</v>
      </c>
      <c r="C252" s="81" t="s">
        <v>3126</v>
      </c>
      <c r="D252" s="81" t="s">
        <v>3742</v>
      </c>
      <c r="E252" s="211" t="s">
        <v>68</v>
      </c>
      <c r="F252" s="114" t="s">
        <v>48</v>
      </c>
      <c r="G252" s="81">
        <v>2011</v>
      </c>
      <c r="H252" s="81" t="s">
        <v>3128</v>
      </c>
      <c r="I252" s="81" t="s">
        <v>3743</v>
      </c>
      <c r="J252" s="81" t="s">
        <v>3744</v>
      </c>
      <c r="K252" s="211" t="s">
        <v>94</v>
      </c>
      <c r="L252" s="287">
        <v>1153</v>
      </c>
      <c r="M252" s="287">
        <v>14765</v>
      </c>
      <c r="N252" s="251">
        <v>206428</v>
      </c>
      <c r="O252" s="251">
        <v>3351521</v>
      </c>
      <c r="P252" s="156">
        <f t="shared" si="38"/>
        <v>3557949</v>
      </c>
      <c r="Q252" s="201" t="s">
        <v>3745</v>
      </c>
      <c r="R252" s="114" t="s">
        <v>3746</v>
      </c>
      <c r="S252" s="213"/>
      <c r="T252" s="213"/>
      <c r="U252" s="114" t="s">
        <v>3746</v>
      </c>
      <c r="V252" s="213"/>
    </row>
    <row r="253" spans="1:22" s="142" customFormat="1" ht="17.100000000000001" customHeight="1">
      <c r="A253" s="171">
        <v>20</v>
      </c>
      <c r="B253" s="81" t="s">
        <v>129</v>
      </c>
      <c r="C253" s="81" t="s">
        <v>3126</v>
      </c>
      <c r="D253" s="81" t="s">
        <v>3747</v>
      </c>
      <c r="E253" s="171" t="s">
        <v>69</v>
      </c>
      <c r="F253" s="171" t="s">
        <v>48</v>
      </c>
      <c r="G253" s="81">
        <v>2013</v>
      </c>
      <c r="H253" s="81" t="s">
        <v>3128</v>
      </c>
      <c r="I253" s="81" t="s">
        <v>3146</v>
      </c>
      <c r="J253" s="109" t="s">
        <v>3748</v>
      </c>
      <c r="K253" s="211" t="s">
        <v>94</v>
      </c>
      <c r="L253" s="287">
        <v>704</v>
      </c>
      <c r="M253" s="287">
        <v>13744</v>
      </c>
      <c r="N253" s="251">
        <v>689493</v>
      </c>
      <c r="O253" s="251">
        <v>892972</v>
      </c>
      <c r="P253" s="156">
        <f t="shared" si="38"/>
        <v>1582465</v>
      </c>
      <c r="Q253" s="118" t="s">
        <v>3749</v>
      </c>
      <c r="R253" s="81" t="s">
        <v>3750</v>
      </c>
      <c r="S253" s="213"/>
      <c r="T253" s="214"/>
      <c r="U253" s="81" t="s">
        <v>3751</v>
      </c>
      <c r="V253" s="214"/>
    </row>
    <row r="254" spans="1:22" s="142" customFormat="1" ht="17.100000000000001" customHeight="1">
      <c r="A254" s="171">
        <v>21</v>
      </c>
      <c r="B254" s="81" t="s">
        <v>129</v>
      </c>
      <c r="C254" s="81" t="s">
        <v>3752</v>
      </c>
      <c r="D254" s="171" t="s">
        <v>3753</v>
      </c>
      <c r="E254" s="171" t="s">
        <v>68</v>
      </c>
      <c r="F254" s="171" t="s">
        <v>48</v>
      </c>
      <c r="G254" s="171">
        <v>1994</v>
      </c>
      <c r="H254" s="171" t="s">
        <v>3754</v>
      </c>
      <c r="I254" s="171" t="s">
        <v>3755</v>
      </c>
      <c r="J254" s="81" t="s">
        <v>3756</v>
      </c>
      <c r="K254" s="81" t="s">
        <v>94</v>
      </c>
      <c r="L254" s="287">
        <v>834.4</v>
      </c>
      <c r="M254" s="287">
        <v>9335</v>
      </c>
      <c r="N254" s="251">
        <v>22016</v>
      </c>
      <c r="O254" s="251">
        <v>65698</v>
      </c>
      <c r="P254" s="156">
        <f t="shared" si="38"/>
        <v>87714</v>
      </c>
      <c r="Q254" s="154" t="s">
        <v>3757</v>
      </c>
      <c r="R254" s="81" t="s">
        <v>3758</v>
      </c>
      <c r="S254" s="81" t="s">
        <v>3759</v>
      </c>
      <c r="T254" s="81"/>
      <c r="U254" s="81"/>
      <c r="V254" s="81"/>
    </row>
    <row r="255" spans="1:22" s="142" customFormat="1" ht="17.100000000000001" customHeight="1">
      <c r="A255" s="171">
        <v>22</v>
      </c>
      <c r="B255" s="81" t="s">
        <v>129</v>
      </c>
      <c r="C255" s="171" t="s">
        <v>3752</v>
      </c>
      <c r="D255" s="171" t="s">
        <v>3760</v>
      </c>
      <c r="E255" s="171" t="s">
        <v>69</v>
      </c>
      <c r="F255" s="171" t="s">
        <v>48</v>
      </c>
      <c r="G255" s="171">
        <v>2002</v>
      </c>
      <c r="H255" s="171" t="s">
        <v>3754</v>
      </c>
      <c r="I255" s="171" t="s">
        <v>3761</v>
      </c>
      <c r="J255" s="81" t="s">
        <v>3762</v>
      </c>
      <c r="K255" s="81" t="s">
        <v>94</v>
      </c>
      <c r="L255" s="287">
        <v>417.6</v>
      </c>
      <c r="M255" s="287">
        <v>5472</v>
      </c>
      <c r="N255" s="251">
        <v>46642</v>
      </c>
      <c r="O255" s="251">
        <v>9379</v>
      </c>
      <c r="P255" s="156">
        <f t="shared" si="38"/>
        <v>56021</v>
      </c>
      <c r="Q255" s="154" t="s">
        <v>3763</v>
      </c>
      <c r="R255" s="81" t="s">
        <v>391</v>
      </c>
      <c r="S255" s="81"/>
      <c r="T255" s="81"/>
      <c r="U255" s="81" t="s">
        <v>3764</v>
      </c>
      <c r="V255" s="81"/>
    </row>
    <row r="256" spans="1:22" s="142" customFormat="1" ht="17.100000000000001" customHeight="1">
      <c r="A256" s="171">
        <v>23</v>
      </c>
      <c r="B256" s="81" t="s">
        <v>129</v>
      </c>
      <c r="C256" s="81" t="s">
        <v>3176</v>
      </c>
      <c r="D256" s="81" t="s">
        <v>3765</v>
      </c>
      <c r="E256" s="81" t="s">
        <v>68</v>
      </c>
      <c r="F256" s="81" t="s">
        <v>48</v>
      </c>
      <c r="G256" s="81">
        <v>2012</v>
      </c>
      <c r="H256" s="81" t="s">
        <v>3183</v>
      </c>
      <c r="I256" s="81" t="s">
        <v>3766</v>
      </c>
      <c r="J256" s="81">
        <v>56</v>
      </c>
      <c r="K256" s="81" t="s">
        <v>1274</v>
      </c>
      <c r="L256" s="287">
        <v>1567.4</v>
      </c>
      <c r="M256" s="287">
        <v>43189</v>
      </c>
      <c r="N256" s="251">
        <v>402575</v>
      </c>
      <c r="O256" s="251">
        <v>247401</v>
      </c>
      <c r="P256" s="156">
        <f t="shared" si="38"/>
        <v>649976</v>
      </c>
      <c r="Q256" s="118" t="s">
        <v>3767</v>
      </c>
      <c r="R256" s="81" t="s">
        <v>391</v>
      </c>
      <c r="S256" s="81"/>
      <c r="T256" s="81"/>
      <c r="U256" s="81"/>
      <c r="V256" s="81" t="s">
        <v>3768</v>
      </c>
    </row>
    <row r="257" spans="1:22" s="142" customFormat="1" ht="17.100000000000001" customHeight="1">
      <c r="A257" s="171">
        <v>24</v>
      </c>
      <c r="B257" s="81" t="s">
        <v>129</v>
      </c>
      <c r="C257" s="81" t="s">
        <v>3176</v>
      </c>
      <c r="D257" s="81" t="s">
        <v>3769</v>
      </c>
      <c r="E257" s="81" t="s">
        <v>68</v>
      </c>
      <c r="F257" s="81" t="s">
        <v>48</v>
      </c>
      <c r="G257" s="81">
        <v>1993</v>
      </c>
      <c r="H257" s="81" t="s">
        <v>3183</v>
      </c>
      <c r="I257" s="81" t="s">
        <v>3770</v>
      </c>
      <c r="J257" s="81" t="s">
        <v>3771</v>
      </c>
      <c r="K257" s="81" t="s">
        <v>244</v>
      </c>
      <c r="L257" s="287">
        <v>1244.94</v>
      </c>
      <c r="M257" s="287">
        <v>15102</v>
      </c>
      <c r="N257" s="251">
        <v>285510</v>
      </c>
      <c r="O257" s="251">
        <v>67038</v>
      </c>
      <c r="P257" s="156">
        <f t="shared" si="38"/>
        <v>352548</v>
      </c>
      <c r="Q257" s="118" t="s">
        <v>3772</v>
      </c>
      <c r="R257" s="81" t="s">
        <v>406</v>
      </c>
      <c r="S257" s="81"/>
      <c r="T257" s="81" t="s">
        <v>3773</v>
      </c>
      <c r="U257" s="81"/>
      <c r="V257" s="81"/>
    </row>
    <row r="258" spans="1:22" s="142" customFormat="1" ht="17.100000000000001" customHeight="1">
      <c r="A258" s="171">
        <v>25</v>
      </c>
      <c r="B258" s="81" t="s">
        <v>129</v>
      </c>
      <c r="C258" s="81" t="s">
        <v>3176</v>
      </c>
      <c r="D258" s="81" t="s">
        <v>3774</v>
      </c>
      <c r="E258" s="81" t="s">
        <v>68</v>
      </c>
      <c r="F258" s="81" t="s">
        <v>48</v>
      </c>
      <c r="G258" s="81">
        <v>1999</v>
      </c>
      <c r="H258" s="81" t="s">
        <v>3183</v>
      </c>
      <c r="I258" s="81" t="s">
        <v>3775</v>
      </c>
      <c r="J258" s="81" t="s">
        <v>3776</v>
      </c>
      <c r="K258" s="81" t="s">
        <v>244</v>
      </c>
      <c r="L258" s="287">
        <v>973.38</v>
      </c>
      <c r="M258" s="287">
        <v>11446</v>
      </c>
      <c r="N258" s="251">
        <v>202223</v>
      </c>
      <c r="O258" s="251">
        <v>175119</v>
      </c>
      <c r="P258" s="156">
        <f t="shared" si="38"/>
        <v>377342</v>
      </c>
      <c r="Q258" s="118" t="s">
        <v>3777</v>
      </c>
      <c r="R258" s="81" t="s">
        <v>406</v>
      </c>
      <c r="S258" s="81"/>
      <c r="T258" s="81" t="s">
        <v>3773</v>
      </c>
      <c r="U258" s="81"/>
      <c r="V258" s="81"/>
    </row>
    <row r="259" spans="1:22" s="142" customFormat="1" ht="17.100000000000001" customHeight="1">
      <c r="A259" s="171">
        <v>26</v>
      </c>
      <c r="B259" s="81" t="s">
        <v>129</v>
      </c>
      <c r="C259" s="81" t="s">
        <v>3176</v>
      </c>
      <c r="D259" s="81" t="s">
        <v>3778</v>
      </c>
      <c r="E259" s="81" t="s">
        <v>68</v>
      </c>
      <c r="F259" s="81" t="s">
        <v>48</v>
      </c>
      <c r="G259" s="81">
        <v>2001</v>
      </c>
      <c r="H259" s="81" t="s">
        <v>3183</v>
      </c>
      <c r="I259" s="81" t="s">
        <v>3779</v>
      </c>
      <c r="J259" s="81" t="s">
        <v>3780</v>
      </c>
      <c r="K259" s="81" t="s">
        <v>244</v>
      </c>
      <c r="L259" s="287">
        <v>1969</v>
      </c>
      <c r="M259" s="287">
        <v>13714</v>
      </c>
      <c r="N259" s="251">
        <v>126867</v>
      </c>
      <c r="O259" s="251">
        <v>540473</v>
      </c>
      <c r="P259" s="156">
        <f t="shared" si="38"/>
        <v>667340</v>
      </c>
      <c r="Q259" s="118" t="s">
        <v>3777</v>
      </c>
      <c r="R259" s="81" t="s">
        <v>406</v>
      </c>
      <c r="S259" s="81"/>
      <c r="T259" s="81" t="s">
        <v>3773</v>
      </c>
      <c r="U259" s="81"/>
      <c r="V259" s="81"/>
    </row>
    <row r="260" spans="1:22" s="142" customFormat="1" ht="17.100000000000001" customHeight="1">
      <c r="A260" s="171">
        <v>27</v>
      </c>
      <c r="B260" s="81" t="s">
        <v>129</v>
      </c>
      <c r="C260" s="81" t="s">
        <v>3176</v>
      </c>
      <c r="D260" s="81" t="s">
        <v>3781</v>
      </c>
      <c r="E260" s="81" t="s">
        <v>69</v>
      </c>
      <c r="F260" s="81" t="s">
        <v>48</v>
      </c>
      <c r="G260" s="81">
        <v>2002</v>
      </c>
      <c r="H260" s="81" t="s">
        <v>3183</v>
      </c>
      <c r="I260" s="81" t="s">
        <v>3782</v>
      </c>
      <c r="J260" s="81" t="s">
        <v>3783</v>
      </c>
      <c r="K260" s="81" t="s">
        <v>244</v>
      </c>
      <c r="L260" s="287">
        <v>835.4</v>
      </c>
      <c r="M260" s="287">
        <v>11259</v>
      </c>
      <c r="N260" s="251">
        <v>87472</v>
      </c>
      <c r="O260" s="251">
        <v>59747</v>
      </c>
      <c r="P260" s="156">
        <f t="shared" si="38"/>
        <v>147219</v>
      </c>
      <c r="Q260" s="118" t="s">
        <v>3784</v>
      </c>
      <c r="R260" s="81" t="s">
        <v>1223</v>
      </c>
      <c r="S260" s="81"/>
      <c r="T260" s="81" t="s">
        <v>3773</v>
      </c>
      <c r="U260" s="81"/>
      <c r="V260" s="81"/>
    </row>
    <row r="261" spans="1:22" s="142" customFormat="1" ht="17.100000000000001" customHeight="1">
      <c r="A261" s="171">
        <v>28</v>
      </c>
      <c r="B261" s="81" t="s">
        <v>129</v>
      </c>
      <c r="C261" s="81" t="s">
        <v>3176</v>
      </c>
      <c r="D261" s="81" t="s">
        <v>3785</v>
      </c>
      <c r="E261" s="81" t="s">
        <v>69</v>
      </c>
      <c r="F261" s="81" t="s">
        <v>48</v>
      </c>
      <c r="G261" s="81">
        <v>2007</v>
      </c>
      <c r="H261" s="81" t="s">
        <v>3183</v>
      </c>
      <c r="I261" s="81" t="s">
        <v>3212</v>
      </c>
      <c r="J261" s="81" t="s">
        <v>3786</v>
      </c>
      <c r="K261" s="81" t="s">
        <v>244</v>
      </c>
      <c r="L261" s="287">
        <v>1354.7</v>
      </c>
      <c r="M261" s="287">
        <v>13691</v>
      </c>
      <c r="N261" s="251">
        <v>136341</v>
      </c>
      <c r="O261" s="251">
        <v>98481</v>
      </c>
      <c r="P261" s="156">
        <f t="shared" si="38"/>
        <v>234822</v>
      </c>
      <c r="Q261" s="118" t="s">
        <v>3777</v>
      </c>
      <c r="R261" s="81" t="s">
        <v>406</v>
      </c>
      <c r="S261" s="81"/>
      <c r="T261" s="81" t="s">
        <v>3773</v>
      </c>
      <c r="U261" s="81"/>
      <c r="V261" s="81"/>
    </row>
    <row r="262" spans="1:22" s="142" customFormat="1" ht="17.100000000000001" customHeight="1">
      <c r="A262" s="171">
        <v>29</v>
      </c>
      <c r="B262" s="81" t="s">
        <v>129</v>
      </c>
      <c r="C262" s="81" t="s">
        <v>3176</v>
      </c>
      <c r="D262" s="81" t="s">
        <v>3787</v>
      </c>
      <c r="E262" s="81" t="s">
        <v>69</v>
      </c>
      <c r="F262" s="81" t="s">
        <v>48</v>
      </c>
      <c r="G262" s="81">
        <v>2009</v>
      </c>
      <c r="H262" s="81" t="s">
        <v>3183</v>
      </c>
      <c r="I262" s="81" t="s">
        <v>3782</v>
      </c>
      <c r="J262" s="81" t="s">
        <v>3788</v>
      </c>
      <c r="K262" s="81" t="s">
        <v>244</v>
      </c>
      <c r="L262" s="287">
        <v>599.79999999999995</v>
      </c>
      <c r="M262" s="287">
        <v>8096</v>
      </c>
      <c r="N262" s="251">
        <v>70002</v>
      </c>
      <c r="O262" s="251">
        <v>97090</v>
      </c>
      <c r="P262" s="156">
        <f t="shared" si="38"/>
        <v>167092</v>
      </c>
      <c r="Q262" s="118" t="s">
        <v>3789</v>
      </c>
      <c r="R262" s="81" t="s">
        <v>406</v>
      </c>
      <c r="S262" s="81"/>
      <c r="T262" s="81" t="s">
        <v>3773</v>
      </c>
      <c r="U262" s="81"/>
      <c r="V262" s="81"/>
    </row>
    <row r="263" spans="1:22" s="142" customFormat="1" ht="17.100000000000001" customHeight="1">
      <c r="A263" s="171">
        <v>30</v>
      </c>
      <c r="B263" s="81" t="s">
        <v>129</v>
      </c>
      <c r="C263" s="81" t="s">
        <v>3176</v>
      </c>
      <c r="D263" s="81" t="s">
        <v>3790</v>
      </c>
      <c r="E263" s="81" t="s">
        <v>69</v>
      </c>
      <c r="F263" s="81" t="s">
        <v>48</v>
      </c>
      <c r="G263" s="81">
        <v>2020</v>
      </c>
      <c r="H263" s="81" t="s">
        <v>3183</v>
      </c>
      <c r="I263" s="81" t="s">
        <v>3791</v>
      </c>
      <c r="J263" s="81" t="s">
        <v>3792</v>
      </c>
      <c r="K263" s="81" t="s">
        <v>244</v>
      </c>
      <c r="L263" s="287">
        <v>1545.65</v>
      </c>
      <c r="M263" s="287">
        <v>21478</v>
      </c>
      <c r="N263" s="251">
        <v>950438</v>
      </c>
      <c r="O263" s="251">
        <v>39614</v>
      </c>
      <c r="P263" s="156">
        <f t="shared" si="38"/>
        <v>990052</v>
      </c>
      <c r="Q263" s="118" t="s">
        <v>3793</v>
      </c>
      <c r="R263" s="81" t="s">
        <v>1223</v>
      </c>
      <c r="S263" s="81"/>
      <c r="T263" s="81" t="s">
        <v>3773</v>
      </c>
      <c r="U263" s="81"/>
      <c r="V263" s="81"/>
    </row>
    <row r="264" spans="1:22" s="142" customFormat="1" ht="17.100000000000001" customHeight="1">
      <c r="A264" s="171">
        <v>31</v>
      </c>
      <c r="B264" s="81" t="s">
        <v>129</v>
      </c>
      <c r="C264" s="81" t="s">
        <v>3176</v>
      </c>
      <c r="D264" s="81" t="s">
        <v>3794</v>
      </c>
      <c r="E264" s="81" t="s">
        <v>69</v>
      </c>
      <c r="F264" s="81" t="s">
        <v>48</v>
      </c>
      <c r="G264" s="81">
        <v>2001</v>
      </c>
      <c r="H264" s="81" t="s">
        <v>3183</v>
      </c>
      <c r="I264" s="81" t="s">
        <v>3795</v>
      </c>
      <c r="J264" s="81" t="s">
        <v>3796</v>
      </c>
      <c r="K264" s="81" t="s">
        <v>244</v>
      </c>
      <c r="L264" s="287">
        <v>1181.2</v>
      </c>
      <c r="M264" s="287">
        <v>9429</v>
      </c>
      <c r="N264" s="251">
        <v>96057</v>
      </c>
      <c r="O264" s="251">
        <v>45353</v>
      </c>
      <c r="P264" s="156">
        <f t="shared" si="38"/>
        <v>141410</v>
      </c>
      <c r="Q264" s="154"/>
      <c r="R264" s="81" t="s">
        <v>3797</v>
      </c>
      <c r="S264" s="81" t="s">
        <v>3798</v>
      </c>
      <c r="T264" s="81"/>
      <c r="U264" s="81"/>
      <c r="V264" s="81"/>
    </row>
    <row r="265" spans="1:22" s="142" customFormat="1" ht="17.100000000000001" customHeight="1">
      <c r="A265" s="171">
        <v>32</v>
      </c>
      <c r="B265" s="81" t="s">
        <v>129</v>
      </c>
      <c r="C265" s="81" t="s">
        <v>3176</v>
      </c>
      <c r="D265" s="81" t="s">
        <v>3799</v>
      </c>
      <c r="E265" s="81" t="s">
        <v>68</v>
      </c>
      <c r="F265" s="81" t="s">
        <v>329</v>
      </c>
      <c r="G265" s="81">
        <v>2016</v>
      </c>
      <c r="H265" s="81" t="s">
        <v>3183</v>
      </c>
      <c r="I265" s="81" t="s">
        <v>3770</v>
      </c>
      <c r="J265" s="109" t="s">
        <v>3800</v>
      </c>
      <c r="K265" s="81" t="s">
        <v>244</v>
      </c>
      <c r="L265" s="287">
        <v>2122.1</v>
      </c>
      <c r="M265" s="287">
        <v>19473</v>
      </c>
      <c r="N265" s="251">
        <v>483508</v>
      </c>
      <c r="O265" s="251">
        <v>349637</v>
      </c>
      <c r="P265" s="156">
        <f t="shared" si="38"/>
        <v>833145</v>
      </c>
      <c r="Q265" s="154"/>
      <c r="R265" s="81" t="s">
        <v>3797</v>
      </c>
      <c r="S265" s="81" t="s">
        <v>3798</v>
      </c>
      <c r="T265" s="81"/>
      <c r="U265" s="81"/>
      <c r="V265" s="81"/>
    </row>
    <row r="266" spans="1:22" s="142" customFormat="1" ht="17.100000000000001" customHeight="1">
      <c r="A266" s="171">
        <v>33</v>
      </c>
      <c r="B266" s="81" t="s">
        <v>129</v>
      </c>
      <c r="C266" s="114" t="s">
        <v>3801</v>
      </c>
      <c r="D266" s="114" t="s">
        <v>3802</v>
      </c>
      <c r="E266" s="114" t="s">
        <v>69</v>
      </c>
      <c r="F266" s="114" t="s">
        <v>48</v>
      </c>
      <c r="G266" s="114">
        <v>2013</v>
      </c>
      <c r="H266" s="114" t="s">
        <v>3803</v>
      </c>
      <c r="I266" s="114" t="s">
        <v>3804</v>
      </c>
      <c r="J266" s="58" t="s">
        <v>3805</v>
      </c>
      <c r="K266" s="114" t="s">
        <v>94</v>
      </c>
      <c r="L266" s="287">
        <v>1057.8900000000001</v>
      </c>
      <c r="M266" s="287">
        <v>20562</v>
      </c>
      <c r="N266" s="251">
        <v>217793</v>
      </c>
      <c r="O266" s="251">
        <v>48148</v>
      </c>
      <c r="P266" s="156">
        <f t="shared" si="38"/>
        <v>265941</v>
      </c>
      <c r="Q266" s="201" t="s">
        <v>3806</v>
      </c>
      <c r="R266" s="114" t="s">
        <v>391</v>
      </c>
      <c r="S266" s="114"/>
      <c r="T266" s="114"/>
      <c r="U266" s="114" t="s">
        <v>3807</v>
      </c>
      <c r="V266" s="114"/>
    </row>
    <row r="267" spans="1:22" s="142" customFormat="1" ht="17.100000000000001" customHeight="1">
      <c r="A267" s="171">
        <v>34</v>
      </c>
      <c r="B267" s="81" t="s">
        <v>129</v>
      </c>
      <c r="C267" s="114" t="s">
        <v>3801</v>
      </c>
      <c r="D267" s="114" t="s">
        <v>3808</v>
      </c>
      <c r="E267" s="114" t="s">
        <v>68</v>
      </c>
      <c r="F267" s="114" t="s">
        <v>329</v>
      </c>
      <c r="G267" s="114">
        <v>2008</v>
      </c>
      <c r="H267" s="114" t="s">
        <v>3803</v>
      </c>
      <c r="I267" s="114" t="s">
        <v>3809</v>
      </c>
      <c r="J267" s="114" t="s">
        <v>3810</v>
      </c>
      <c r="K267" s="114" t="s">
        <v>94</v>
      </c>
      <c r="L267" s="287">
        <v>1342.9</v>
      </c>
      <c r="M267" s="287">
        <v>17823</v>
      </c>
      <c r="N267" s="251">
        <v>304977</v>
      </c>
      <c r="O267" s="251">
        <v>80651</v>
      </c>
      <c r="P267" s="156">
        <f t="shared" si="38"/>
        <v>385628</v>
      </c>
      <c r="Q267" s="201" t="s">
        <v>3811</v>
      </c>
      <c r="R267" s="114" t="s">
        <v>3812</v>
      </c>
      <c r="S267" s="114" t="s">
        <v>3813</v>
      </c>
      <c r="T267" s="214"/>
      <c r="U267" s="214"/>
      <c r="V267" s="214"/>
    </row>
    <row r="268" spans="1:22" s="142" customFormat="1" ht="17.100000000000001" customHeight="1">
      <c r="A268" s="171">
        <v>35</v>
      </c>
      <c r="B268" s="81" t="s">
        <v>129</v>
      </c>
      <c r="C268" s="81" t="s">
        <v>3814</v>
      </c>
      <c r="D268" s="81" t="s">
        <v>3815</v>
      </c>
      <c r="E268" s="81" t="s">
        <v>69</v>
      </c>
      <c r="F268" s="81" t="s">
        <v>48</v>
      </c>
      <c r="G268" s="81">
        <v>2008</v>
      </c>
      <c r="H268" s="81" t="s">
        <v>3816</v>
      </c>
      <c r="I268" s="81" t="s">
        <v>3817</v>
      </c>
      <c r="J268" s="74" t="s">
        <v>3818</v>
      </c>
      <c r="K268" s="81" t="s">
        <v>94</v>
      </c>
      <c r="L268" s="287">
        <v>958.95</v>
      </c>
      <c r="M268" s="287">
        <v>14499</v>
      </c>
      <c r="N268" s="251">
        <v>212136</v>
      </c>
      <c r="O268" s="251">
        <v>71637</v>
      </c>
      <c r="P268" s="156">
        <f t="shared" si="38"/>
        <v>283773</v>
      </c>
      <c r="Q268" s="154" t="s">
        <v>3819</v>
      </c>
      <c r="R268" s="81" t="s">
        <v>1223</v>
      </c>
      <c r="S268" s="81" t="s">
        <v>3820</v>
      </c>
      <c r="T268" s="81"/>
      <c r="U268" s="81"/>
      <c r="V268" s="81"/>
    </row>
    <row r="269" spans="1:22" s="142" customFormat="1" ht="17.100000000000001" customHeight="1">
      <c r="A269" s="171">
        <v>36</v>
      </c>
      <c r="B269" s="81" t="s">
        <v>129</v>
      </c>
      <c r="C269" s="114" t="s">
        <v>3821</v>
      </c>
      <c r="D269" s="114" t="s">
        <v>3822</v>
      </c>
      <c r="E269" s="114" t="s">
        <v>69</v>
      </c>
      <c r="F269" s="114" t="s">
        <v>140</v>
      </c>
      <c r="G269" s="114">
        <v>2010</v>
      </c>
      <c r="H269" s="114" t="s">
        <v>3823</v>
      </c>
      <c r="I269" s="114" t="s">
        <v>3824</v>
      </c>
      <c r="J269" s="58" t="s">
        <v>3825</v>
      </c>
      <c r="K269" s="114" t="s">
        <v>94</v>
      </c>
      <c r="L269" s="287">
        <v>1149.5999999999999</v>
      </c>
      <c r="M269" s="287">
        <v>9559</v>
      </c>
      <c r="N269" s="251">
        <v>340987</v>
      </c>
      <c r="O269" s="251">
        <v>658997</v>
      </c>
      <c r="P269" s="156">
        <f t="shared" si="38"/>
        <v>999984</v>
      </c>
      <c r="Q269" s="201" t="s">
        <v>3826</v>
      </c>
      <c r="R269" s="114" t="s">
        <v>391</v>
      </c>
      <c r="S269" s="114"/>
      <c r="T269" s="114"/>
      <c r="U269" s="114" t="s">
        <v>3827</v>
      </c>
      <c r="V269" s="114"/>
    </row>
    <row r="270" spans="1:22" s="142" customFormat="1" ht="17.100000000000001" customHeight="1">
      <c r="A270" s="171">
        <v>37</v>
      </c>
      <c r="B270" s="81" t="s">
        <v>129</v>
      </c>
      <c r="C270" s="58" t="s">
        <v>3275</v>
      </c>
      <c r="D270" s="58" t="s">
        <v>3828</v>
      </c>
      <c r="E270" s="58" t="s">
        <v>1124</v>
      </c>
      <c r="F270" s="114" t="s">
        <v>48</v>
      </c>
      <c r="G270" s="114">
        <v>1996</v>
      </c>
      <c r="H270" s="114" t="s">
        <v>3294</v>
      </c>
      <c r="I270" s="114" t="s">
        <v>3829</v>
      </c>
      <c r="J270" s="114" t="s">
        <v>3830</v>
      </c>
      <c r="K270" s="114" t="s">
        <v>94</v>
      </c>
      <c r="L270" s="287">
        <v>499.95</v>
      </c>
      <c r="M270" s="287">
        <v>8128</v>
      </c>
      <c r="N270" s="251">
        <v>129612</v>
      </c>
      <c r="O270" s="251">
        <v>108102</v>
      </c>
      <c r="P270" s="156">
        <f t="shared" si="38"/>
        <v>237714</v>
      </c>
      <c r="Q270" s="201" t="s">
        <v>3831</v>
      </c>
      <c r="R270" s="114" t="s">
        <v>3832</v>
      </c>
      <c r="S270" s="114"/>
      <c r="T270" s="179" t="s">
        <v>3833</v>
      </c>
      <c r="U270" s="114"/>
      <c r="V270" s="179"/>
    </row>
    <row r="271" spans="1:22" s="142" customFormat="1" ht="17.100000000000001" customHeight="1">
      <c r="A271" s="171">
        <v>38</v>
      </c>
      <c r="B271" s="81" t="s">
        <v>129</v>
      </c>
      <c r="C271" s="58" t="s">
        <v>3275</v>
      </c>
      <c r="D271" s="58" t="s">
        <v>3834</v>
      </c>
      <c r="E271" s="58" t="s">
        <v>90</v>
      </c>
      <c r="F271" s="114" t="s">
        <v>278</v>
      </c>
      <c r="G271" s="114">
        <v>1992</v>
      </c>
      <c r="H271" s="114" t="s">
        <v>3294</v>
      </c>
      <c r="I271" s="114" t="s">
        <v>3290</v>
      </c>
      <c r="J271" s="114" t="s">
        <v>3835</v>
      </c>
      <c r="K271" s="114" t="s">
        <v>94</v>
      </c>
      <c r="L271" s="287">
        <v>1535.39</v>
      </c>
      <c r="M271" s="287">
        <v>16811</v>
      </c>
      <c r="N271" s="251">
        <v>665807</v>
      </c>
      <c r="O271" s="251">
        <v>76309</v>
      </c>
      <c r="P271" s="156">
        <f t="shared" si="38"/>
        <v>742116</v>
      </c>
      <c r="Q271" s="201" t="s">
        <v>3836</v>
      </c>
      <c r="R271" s="114" t="s">
        <v>391</v>
      </c>
      <c r="S271" s="114"/>
      <c r="T271" s="114"/>
      <c r="U271" s="114"/>
      <c r="V271" s="114" t="s">
        <v>3833</v>
      </c>
    </row>
    <row r="272" spans="1:22" s="263" customFormat="1" ht="17.100000000000001" customHeight="1">
      <c r="A272" s="171">
        <v>39</v>
      </c>
      <c r="B272" s="81" t="s">
        <v>129</v>
      </c>
      <c r="C272" s="81" t="s">
        <v>3309</v>
      </c>
      <c r="D272" s="81" t="s">
        <v>3837</v>
      </c>
      <c r="E272" s="81" t="s">
        <v>68</v>
      </c>
      <c r="F272" s="81" t="s">
        <v>48</v>
      </c>
      <c r="G272" s="81">
        <v>2010</v>
      </c>
      <c r="H272" s="81" t="s">
        <v>3311</v>
      </c>
      <c r="I272" s="81" t="s">
        <v>3336</v>
      </c>
      <c r="J272" s="81" t="s">
        <v>3838</v>
      </c>
      <c r="K272" s="114" t="s">
        <v>94</v>
      </c>
      <c r="L272" s="287">
        <v>801</v>
      </c>
      <c r="M272" s="287">
        <v>14314</v>
      </c>
      <c r="N272" s="251">
        <v>127336</v>
      </c>
      <c r="O272" s="251">
        <v>339242</v>
      </c>
      <c r="P272" s="156">
        <f t="shared" si="38"/>
        <v>466578</v>
      </c>
      <c r="Q272" s="201" t="s">
        <v>3839</v>
      </c>
      <c r="R272" s="81" t="s">
        <v>3840</v>
      </c>
      <c r="S272" s="81" t="s">
        <v>3841</v>
      </c>
      <c r="T272" s="213"/>
      <c r="U272" s="213"/>
      <c r="V272" s="213"/>
    </row>
    <row r="273" spans="1:22" s="263" customFormat="1" ht="17.100000000000001" customHeight="1">
      <c r="A273" s="171">
        <v>40</v>
      </c>
      <c r="B273" s="81" t="s">
        <v>129</v>
      </c>
      <c r="C273" s="81" t="s">
        <v>3309</v>
      </c>
      <c r="D273" s="81" t="s">
        <v>3842</v>
      </c>
      <c r="E273" s="81" t="s">
        <v>68</v>
      </c>
      <c r="F273" s="81" t="s">
        <v>48</v>
      </c>
      <c r="G273" s="81">
        <v>2017</v>
      </c>
      <c r="H273" s="81" t="s">
        <v>3311</v>
      </c>
      <c r="I273" s="81" t="s">
        <v>3843</v>
      </c>
      <c r="J273" s="81" t="s">
        <v>3844</v>
      </c>
      <c r="K273" s="114" t="s">
        <v>94</v>
      </c>
      <c r="L273" s="287">
        <v>1579</v>
      </c>
      <c r="M273" s="287">
        <v>13608</v>
      </c>
      <c r="N273" s="251">
        <v>480056</v>
      </c>
      <c r="O273" s="251">
        <v>282595</v>
      </c>
      <c r="P273" s="156">
        <f t="shared" si="38"/>
        <v>762651</v>
      </c>
      <c r="Q273" s="201" t="s">
        <v>3845</v>
      </c>
      <c r="R273" s="81" t="s">
        <v>3846</v>
      </c>
      <c r="S273" s="81" t="s">
        <v>3841</v>
      </c>
      <c r="T273" s="214"/>
      <c r="U273" s="214"/>
      <c r="V273" s="214"/>
    </row>
    <row r="274" spans="1:22" s="263" customFormat="1" ht="17.100000000000001" customHeight="1">
      <c r="A274" s="171">
        <v>41</v>
      </c>
      <c r="B274" s="81" t="s">
        <v>129</v>
      </c>
      <c r="C274" s="81" t="s">
        <v>3847</v>
      </c>
      <c r="D274" s="81" t="s">
        <v>3848</v>
      </c>
      <c r="E274" s="81" t="s">
        <v>69</v>
      </c>
      <c r="F274" s="81" t="s">
        <v>48</v>
      </c>
      <c r="G274" s="81">
        <v>1996</v>
      </c>
      <c r="H274" s="81" t="s">
        <v>3849</v>
      </c>
      <c r="I274" s="81" t="s">
        <v>3850</v>
      </c>
      <c r="J274" s="81" t="s">
        <v>3851</v>
      </c>
      <c r="K274" s="81" t="s">
        <v>94</v>
      </c>
      <c r="L274" s="287">
        <v>0</v>
      </c>
      <c r="M274" s="287">
        <v>12175</v>
      </c>
      <c r="N274" s="251">
        <v>0</v>
      </c>
      <c r="O274" s="251">
        <v>147321</v>
      </c>
      <c r="P274" s="156">
        <f t="shared" si="38"/>
        <v>147321</v>
      </c>
      <c r="Q274" s="154" t="s">
        <v>3852</v>
      </c>
      <c r="R274" s="81"/>
      <c r="S274" s="81" t="s">
        <v>3853</v>
      </c>
      <c r="T274" s="81"/>
      <c r="U274" s="81"/>
      <c r="V274" s="81"/>
    </row>
    <row r="275" spans="1:22" s="142" customFormat="1" ht="17.100000000000001" customHeight="1">
      <c r="A275" s="171">
        <v>42</v>
      </c>
      <c r="B275" s="81" t="s">
        <v>129</v>
      </c>
      <c r="C275" s="114" t="s">
        <v>3854</v>
      </c>
      <c r="D275" s="114" t="s">
        <v>3855</v>
      </c>
      <c r="E275" s="114" t="s">
        <v>69</v>
      </c>
      <c r="F275" s="114" t="s">
        <v>48</v>
      </c>
      <c r="G275" s="114">
        <v>2009</v>
      </c>
      <c r="H275" s="114" t="s">
        <v>3856</v>
      </c>
      <c r="I275" s="114" t="s">
        <v>3857</v>
      </c>
      <c r="J275" s="58" t="s">
        <v>3858</v>
      </c>
      <c r="K275" s="114" t="s">
        <v>94</v>
      </c>
      <c r="L275" s="287">
        <v>462.8</v>
      </c>
      <c r="M275" s="287">
        <v>6795</v>
      </c>
      <c r="N275" s="251">
        <v>32610</v>
      </c>
      <c r="O275" s="251">
        <v>9889</v>
      </c>
      <c r="P275" s="156">
        <f t="shared" si="38"/>
        <v>42499</v>
      </c>
      <c r="Q275" s="201" t="s">
        <v>3859</v>
      </c>
      <c r="R275" s="114" t="s">
        <v>391</v>
      </c>
      <c r="S275" s="114"/>
      <c r="T275" s="114" t="s">
        <v>3860</v>
      </c>
      <c r="U275" s="114"/>
      <c r="V275" s="114"/>
    </row>
    <row r="276" spans="1:22" s="142" customFormat="1" ht="17.100000000000001" customHeight="1">
      <c r="A276" s="171">
        <v>43</v>
      </c>
      <c r="B276" s="81" t="s">
        <v>129</v>
      </c>
      <c r="C276" s="114" t="s">
        <v>3861</v>
      </c>
      <c r="D276" s="114" t="s">
        <v>3862</v>
      </c>
      <c r="E276" s="114" t="s">
        <v>69</v>
      </c>
      <c r="F276" s="114" t="s">
        <v>48</v>
      </c>
      <c r="G276" s="114">
        <v>2016</v>
      </c>
      <c r="H276" s="114" t="s">
        <v>3863</v>
      </c>
      <c r="I276" s="114" t="s">
        <v>3864</v>
      </c>
      <c r="J276" s="58" t="s">
        <v>3865</v>
      </c>
      <c r="K276" s="114" t="s">
        <v>94</v>
      </c>
      <c r="L276" s="287">
        <v>979.2</v>
      </c>
      <c r="M276" s="287">
        <v>11458</v>
      </c>
      <c r="N276" s="251">
        <v>149548</v>
      </c>
      <c r="O276" s="251">
        <v>201463</v>
      </c>
      <c r="P276" s="156">
        <f t="shared" si="38"/>
        <v>351011</v>
      </c>
      <c r="Q276" s="118" t="s">
        <v>3866</v>
      </c>
      <c r="R276" s="114"/>
      <c r="S276" s="114"/>
      <c r="T276" s="114"/>
      <c r="U276" s="114"/>
      <c r="V276" s="114" t="s">
        <v>1994</v>
      </c>
    </row>
    <row r="277" spans="1:22" s="263" customFormat="1" ht="17.100000000000001" customHeight="1">
      <c r="A277" s="171">
        <v>44</v>
      </c>
      <c r="B277" s="81" t="s">
        <v>129</v>
      </c>
      <c r="C277" s="114" t="s">
        <v>3861</v>
      </c>
      <c r="D277" s="114" t="s">
        <v>3867</v>
      </c>
      <c r="E277" s="114" t="s">
        <v>69</v>
      </c>
      <c r="F277" s="114" t="s">
        <v>48</v>
      </c>
      <c r="G277" s="114">
        <v>2023</v>
      </c>
      <c r="H277" s="114" t="s">
        <v>3863</v>
      </c>
      <c r="I277" s="114" t="s">
        <v>3868</v>
      </c>
      <c r="J277" s="114" t="s">
        <v>3869</v>
      </c>
      <c r="K277" s="114" t="s">
        <v>94</v>
      </c>
      <c r="L277" s="287">
        <v>860.1</v>
      </c>
      <c r="M277" s="287">
        <v>11946</v>
      </c>
      <c r="N277" s="251">
        <v>447689</v>
      </c>
      <c r="O277" s="251">
        <v>279603</v>
      </c>
      <c r="P277" s="156">
        <f t="shared" si="38"/>
        <v>727292</v>
      </c>
      <c r="Q277" s="201" t="s">
        <v>3870</v>
      </c>
      <c r="R277" s="114"/>
      <c r="S277" s="114"/>
      <c r="T277" s="114"/>
      <c r="U277" s="114"/>
      <c r="V277" s="114" t="s">
        <v>1994</v>
      </c>
    </row>
    <row r="278" spans="1:22" s="142" customFormat="1" ht="17.100000000000001" customHeight="1">
      <c r="A278" s="171">
        <v>45</v>
      </c>
      <c r="B278" s="81" t="s">
        <v>129</v>
      </c>
      <c r="C278" s="114" t="s">
        <v>3871</v>
      </c>
      <c r="D278" s="114" t="s">
        <v>3872</v>
      </c>
      <c r="E278" s="114" t="s">
        <v>69</v>
      </c>
      <c r="F278" s="114" t="s">
        <v>48</v>
      </c>
      <c r="G278" s="114">
        <v>2008</v>
      </c>
      <c r="H278" s="114" t="s">
        <v>3873</v>
      </c>
      <c r="I278" s="114" t="s">
        <v>3874</v>
      </c>
      <c r="J278" s="58" t="s">
        <v>3875</v>
      </c>
      <c r="K278" s="114" t="s">
        <v>178</v>
      </c>
      <c r="L278" s="287">
        <v>989</v>
      </c>
      <c r="M278" s="287">
        <v>9411</v>
      </c>
      <c r="N278" s="251">
        <v>284109</v>
      </c>
      <c r="O278" s="251">
        <v>146205</v>
      </c>
      <c r="P278" s="156">
        <f t="shared" si="38"/>
        <v>430314</v>
      </c>
      <c r="Q278" s="118" t="s">
        <v>3876</v>
      </c>
      <c r="R278" s="81" t="s">
        <v>3877</v>
      </c>
      <c r="S278" s="81" t="s">
        <v>3878</v>
      </c>
      <c r="T278" s="81"/>
      <c r="U278" s="81"/>
      <c r="V278" s="81"/>
    </row>
    <row r="279" spans="1:22" s="142" customFormat="1" ht="17.100000000000001" customHeight="1">
      <c r="A279" s="171">
        <v>46</v>
      </c>
      <c r="B279" s="81" t="s">
        <v>129</v>
      </c>
      <c r="C279" s="114" t="s">
        <v>3871</v>
      </c>
      <c r="D279" s="114" t="s">
        <v>3879</v>
      </c>
      <c r="E279" s="114" t="s">
        <v>69</v>
      </c>
      <c r="F279" s="114" t="s">
        <v>48</v>
      </c>
      <c r="G279" s="114">
        <v>1994</v>
      </c>
      <c r="H279" s="114" t="s">
        <v>3873</v>
      </c>
      <c r="I279" s="114" t="s">
        <v>3880</v>
      </c>
      <c r="J279" s="114" t="s">
        <v>3881</v>
      </c>
      <c r="K279" s="114" t="s">
        <v>94</v>
      </c>
      <c r="L279" s="287">
        <v>768</v>
      </c>
      <c r="M279" s="287">
        <v>9796</v>
      </c>
      <c r="N279" s="251">
        <v>106138</v>
      </c>
      <c r="O279" s="251">
        <v>141062</v>
      </c>
      <c r="P279" s="156">
        <f t="shared" si="38"/>
        <v>247200</v>
      </c>
      <c r="Q279" s="118" t="s">
        <v>3882</v>
      </c>
      <c r="R279" s="81" t="s">
        <v>391</v>
      </c>
      <c r="S279" s="81"/>
      <c r="T279" s="81" t="s">
        <v>3878</v>
      </c>
      <c r="U279" s="81"/>
      <c r="V279" s="81"/>
    </row>
    <row r="280" spans="1:22" s="142" customFormat="1" ht="17.100000000000001" customHeight="1">
      <c r="A280" s="171">
        <v>47</v>
      </c>
      <c r="B280" s="81" t="s">
        <v>129</v>
      </c>
      <c r="C280" s="114" t="s">
        <v>3883</v>
      </c>
      <c r="D280" s="114" t="s">
        <v>3884</v>
      </c>
      <c r="E280" s="114" t="s">
        <v>68</v>
      </c>
      <c r="F280" s="114" t="s">
        <v>48</v>
      </c>
      <c r="G280" s="114">
        <v>2012</v>
      </c>
      <c r="H280" s="114" t="s">
        <v>3885</v>
      </c>
      <c r="I280" s="114" t="s">
        <v>3510</v>
      </c>
      <c r="J280" s="114" t="s">
        <v>3886</v>
      </c>
      <c r="K280" s="114" t="s">
        <v>244</v>
      </c>
      <c r="L280" s="287">
        <v>1395</v>
      </c>
      <c r="M280" s="287">
        <v>15831</v>
      </c>
      <c r="N280" s="251">
        <v>128423</v>
      </c>
      <c r="O280" s="251">
        <v>192003</v>
      </c>
      <c r="P280" s="156">
        <f t="shared" si="38"/>
        <v>320426</v>
      </c>
      <c r="Q280" s="201" t="s">
        <v>3887</v>
      </c>
      <c r="R280" s="114" t="s">
        <v>391</v>
      </c>
      <c r="S280" s="114" t="s">
        <v>3888</v>
      </c>
      <c r="T280" s="114"/>
      <c r="U280" s="114"/>
      <c r="V280" s="114"/>
    </row>
    <row r="281" spans="1:22" s="142" customFormat="1" ht="17.100000000000001" customHeight="1">
      <c r="A281" s="171">
        <v>48</v>
      </c>
      <c r="B281" s="81" t="s">
        <v>129</v>
      </c>
      <c r="C281" s="114" t="s">
        <v>3883</v>
      </c>
      <c r="D281" s="114" t="s">
        <v>3889</v>
      </c>
      <c r="E281" s="114" t="s">
        <v>69</v>
      </c>
      <c r="F281" s="114" t="s">
        <v>48</v>
      </c>
      <c r="G281" s="114">
        <v>2018</v>
      </c>
      <c r="H281" s="114" t="s">
        <v>3885</v>
      </c>
      <c r="I281" s="114" t="s">
        <v>3890</v>
      </c>
      <c r="J281" s="114" t="s">
        <v>3891</v>
      </c>
      <c r="K281" s="114" t="s">
        <v>94</v>
      </c>
      <c r="L281" s="287">
        <v>668.52</v>
      </c>
      <c r="M281" s="287">
        <v>5309</v>
      </c>
      <c r="N281" s="251">
        <v>72300</v>
      </c>
      <c r="O281" s="251">
        <v>68217</v>
      </c>
      <c r="P281" s="156">
        <f t="shared" si="38"/>
        <v>140517</v>
      </c>
      <c r="Q281" s="201" t="s">
        <v>3892</v>
      </c>
      <c r="R281" s="114" t="s">
        <v>391</v>
      </c>
      <c r="S281" s="114"/>
      <c r="T281" s="114"/>
      <c r="U281" s="114" t="s">
        <v>3893</v>
      </c>
      <c r="V281" s="114"/>
    </row>
    <row r="282" spans="1:22" s="142" customFormat="1" ht="17.100000000000001" customHeight="1">
      <c r="A282" s="171">
        <v>49</v>
      </c>
      <c r="B282" s="81" t="s">
        <v>129</v>
      </c>
      <c r="C282" s="81" t="s">
        <v>3894</v>
      </c>
      <c r="D282" s="81" t="s">
        <v>3895</v>
      </c>
      <c r="E282" s="211" t="s">
        <v>69</v>
      </c>
      <c r="F282" s="114" t="s">
        <v>48</v>
      </c>
      <c r="G282" s="114">
        <v>1997</v>
      </c>
      <c r="H282" s="114" t="s">
        <v>3896</v>
      </c>
      <c r="I282" s="114" t="s">
        <v>3592</v>
      </c>
      <c r="J282" s="215" t="s">
        <v>3897</v>
      </c>
      <c r="K282" s="211" t="s">
        <v>94</v>
      </c>
      <c r="L282" s="287">
        <v>947.88</v>
      </c>
      <c r="M282" s="287">
        <v>8099</v>
      </c>
      <c r="N282" s="251">
        <v>206154</v>
      </c>
      <c r="O282" s="251">
        <v>83500</v>
      </c>
      <c r="P282" s="156">
        <f t="shared" si="38"/>
        <v>289654</v>
      </c>
      <c r="Q282" s="118" t="s">
        <v>3898</v>
      </c>
      <c r="R282" s="81" t="s">
        <v>1223</v>
      </c>
      <c r="S282" s="81" t="s">
        <v>3899</v>
      </c>
      <c r="T282" s="213"/>
      <c r="U282" s="213"/>
      <c r="V282" s="213"/>
    </row>
    <row r="283" spans="1:22" s="142" customFormat="1" ht="17.100000000000001" customHeight="1">
      <c r="A283" s="171">
        <v>50</v>
      </c>
      <c r="B283" s="81" t="s">
        <v>129</v>
      </c>
      <c r="C283" s="81" t="s">
        <v>3894</v>
      </c>
      <c r="D283" s="81" t="s">
        <v>3900</v>
      </c>
      <c r="E283" s="114" t="s">
        <v>68</v>
      </c>
      <c r="F283" s="114" t="s">
        <v>48</v>
      </c>
      <c r="G283" s="114">
        <v>1999</v>
      </c>
      <c r="H283" s="114" t="s">
        <v>3896</v>
      </c>
      <c r="I283" s="114" t="s">
        <v>3578</v>
      </c>
      <c r="J283" s="114" t="s">
        <v>3901</v>
      </c>
      <c r="K283" s="211" t="s">
        <v>94</v>
      </c>
      <c r="L283" s="287">
        <v>959.41</v>
      </c>
      <c r="M283" s="287">
        <v>8206</v>
      </c>
      <c r="N283" s="251">
        <v>33184</v>
      </c>
      <c r="O283" s="251">
        <v>46753</v>
      </c>
      <c r="P283" s="156">
        <f t="shared" si="38"/>
        <v>79937</v>
      </c>
      <c r="Q283" s="118" t="s">
        <v>3902</v>
      </c>
      <c r="R283" s="81" t="s">
        <v>1223</v>
      </c>
      <c r="S283" s="81" t="s">
        <v>3899</v>
      </c>
      <c r="T283" s="214"/>
      <c r="U283" s="214"/>
      <c r="V283" s="214"/>
    </row>
    <row r="284" spans="1:22" s="142" customFormat="1" ht="17.100000000000001" customHeight="1">
      <c r="A284" s="171">
        <v>51</v>
      </c>
      <c r="B284" s="81" t="s">
        <v>129</v>
      </c>
      <c r="C284" s="81" t="s">
        <v>3894</v>
      </c>
      <c r="D284" s="81" t="s">
        <v>3903</v>
      </c>
      <c r="E284" s="211" t="s">
        <v>69</v>
      </c>
      <c r="F284" s="114" t="s">
        <v>48</v>
      </c>
      <c r="G284" s="114">
        <v>2013</v>
      </c>
      <c r="H284" s="114" t="s">
        <v>3896</v>
      </c>
      <c r="I284" s="114" t="s">
        <v>3578</v>
      </c>
      <c r="J284" s="114" t="s">
        <v>3904</v>
      </c>
      <c r="K284" s="211" t="s">
        <v>94</v>
      </c>
      <c r="L284" s="287">
        <v>901.25</v>
      </c>
      <c r="M284" s="287">
        <v>10484</v>
      </c>
      <c r="N284" s="251">
        <v>62176</v>
      </c>
      <c r="O284" s="251">
        <v>83004</v>
      </c>
      <c r="P284" s="156">
        <f t="shared" si="38"/>
        <v>145180</v>
      </c>
      <c r="Q284" s="118" t="s">
        <v>3905</v>
      </c>
      <c r="R284" s="81" t="s">
        <v>1223</v>
      </c>
      <c r="S284" s="81" t="s">
        <v>3899</v>
      </c>
      <c r="T284" s="214"/>
      <c r="U284" s="213"/>
      <c r="V284" s="214"/>
    </row>
    <row r="285" spans="1:22" s="142" customFormat="1" ht="17.100000000000001" customHeight="1">
      <c r="A285" s="171">
        <v>52</v>
      </c>
      <c r="B285" s="81" t="s">
        <v>129</v>
      </c>
      <c r="C285" s="81" t="s">
        <v>3894</v>
      </c>
      <c r="D285" s="81" t="s">
        <v>3906</v>
      </c>
      <c r="E285" s="211" t="s">
        <v>69</v>
      </c>
      <c r="F285" s="114" t="s">
        <v>329</v>
      </c>
      <c r="G285" s="114">
        <v>2010</v>
      </c>
      <c r="H285" s="114" t="s">
        <v>3896</v>
      </c>
      <c r="I285" s="114" t="s">
        <v>3907</v>
      </c>
      <c r="J285" s="215" t="s">
        <v>3908</v>
      </c>
      <c r="K285" s="211" t="s">
        <v>94</v>
      </c>
      <c r="L285" s="287">
        <v>1144.0999999999999</v>
      </c>
      <c r="M285" s="287">
        <v>48270</v>
      </c>
      <c r="N285" s="251">
        <v>179959</v>
      </c>
      <c r="O285" s="251">
        <v>76661</v>
      </c>
      <c r="P285" s="156">
        <f t="shared" si="38"/>
        <v>256620</v>
      </c>
      <c r="Q285" s="118" t="s">
        <v>3909</v>
      </c>
      <c r="R285" s="81" t="s">
        <v>1223</v>
      </c>
      <c r="S285" s="81" t="s">
        <v>3899</v>
      </c>
      <c r="T285" s="214"/>
      <c r="U285" s="213"/>
      <c r="V285" s="213"/>
    </row>
    <row r="286" spans="1:22" s="142" customFormat="1" ht="17.100000000000001" customHeight="1">
      <c r="A286" s="171">
        <v>53</v>
      </c>
      <c r="B286" s="81" t="s">
        <v>129</v>
      </c>
      <c r="C286" s="81" t="s">
        <v>3910</v>
      </c>
      <c r="D286" s="171" t="s">
        <v>3911</v>
      </c>
      <c r="E286" s="171" t="s">
        <v>69</v>
      </c>
      <c r="F286" s="171" t="s">
        <v>48</v>
      </c>
      <c r="G286" s="171">
        <v>2007</v>
      </c>
      <c r="H286" s="171" t="s">
        <v>3912</v>
      </c>
      <c r="I286" s="171" t="s">
        <v>3913</v>
      </c>
      <c r="J286" s="171" t="s">
        <v>3914</v>
      </c>
      <c r="K286" s="81" t="s">
        <v>94</v>
      </c>
      <c r="L286" s="287">
        <v>549.9</v>
      </c>
      <c r="M286" s="287">
        <v>7666</v>
      </c>
      <c r="N286" s="251">
        <v>299835</v>
      </c>
      <c r="O286" s="251">
        <v>63972</v>
      </c>
      <c r="P286" s="156">
        <f t="shared" si="38"/>
        <v>363807</v>
      </c>
      <c r="Q286" s="154" t="s">
        <v>3915</v>
      </c>
      <c r="R286" s="81" t="s">
        <v>3916</v>
      </c>
      <c r="S286" s="81" t="s">
        <v>3917</v>
      </c>
      <c r="T286" s="214"/>
      <c r="U286" s="214"/>
      <c r="V286" s="214"/>
    </row>
    <row r="287" spans="1:22" s="263" customFormat="1" ht="17.100000000000001" customHeight="1">
      <c r="A287" s="171">
        <v>54</v>
      </c>
      <c r="B287" s="81" t="s">
        <v>129</v>
      </c>
      <c r="C287" s="81" t="s">
        <v>3910</v>
      </c>
      <c r="D287" s="171" t="s">
        <v>3918</v>
      </c>
      <c r="E287" s="171" t="s">
        <v>69</v>
      </c>
      <c r="F287" s="171" t="s">
        <v>48</v>
      </c>
      <c r="G287" s="171">
        <v>2023</v>
      </c>
      <c r="H287" s="171" t="s">
        <v>3912</v>
      </c>
      <c r="I287" s="171" t="s">
        <v>3919</v>
      </c>
      <c r="J287" s="171" t="s">
        <v>3920</v>
      </c>
      <c r="K287" s="81" t="s">
        <v>94</v>
      </c>
      <c r="L287" s="287">
        <v>1379</v>
      </c>
      <c r="M287" s="287">
        <v>12641</v>
      </c>
      <c r="N287" s="264">
        <v>187395</v>
      </c>
      <c r="O287" s="264">
        <v>1110422</v>
      </c>
      <c r="P287" s="150">
        <f t="shared" si="38"/>
        <v>1297817</v>
      </c>
      <c r="Q287" s="154" t="s">
        <v>3921</v>
      </c>
      <c r="R287" s="171" t="s">
        <v>391</v>
      </c>
      <c r="S287" s="171"/>
      <c r="T287" s="171" t="s">
        <v>3922</v>
      </c>
      <c r="U287" s="171"/>
      <c r="V287" s="171"/>
    </row>
    <row r="288" spans="1:22">
      <c r="A288" s="96" t="s">
        <v>3923</v>
      </c>
      <c r="B288" s="97"/>
      <c r="C288" s="97"/>
      <c r="D288" s="97"/>
      <c r="E288" s="97"/>
      <c r="F288" s="97"/>
      <c r="G288" s="97"/>
      <c r="H288" s="101">
        <f>COUNTA(H234:H287)</f>
        <v>54</v>
      </c>
      <c r="I288" s="97"/>
      <c r="J288" s="97"/>
      <c r="K288" s="98"/>
      <c r="L288" s="310">
        <f>SUM(L234:L287)</f>
        <v>56843.209999999992</v>
      </c>
      <c r="M288" s="310">
        <f t="shared" ref="M288:P288" si="39">SUM(M234:M287)</f>
        <v>706681</v>
      </c>
      <c r="N288" s="91">
        <f t="shared" si="39"/>
        <v>15088567</v>
      </c>
      <c r="O288" s="91">
        <f t="shared" si="39"/>
        <v>17963433</v>
      </c>
      <c r="P288" s="91">
        <f t="shared" si="39"/>
        <v>33052000</v>
      </c>
      <c r="Q288" s="237"/>
      <c r="R288" s="97"/>
      <c r="S288" s="101">
        <f>COUNTA(S234:S287)</f>
        <v>19</v>
      </c>
      <c r="T288" s="101">
        <f t="shared" ref="T288:V288" si="40">COUNTA(T234:T287)</f>
        <v>19</v>
      </c>
      <c r="U288" s="101">
        <f t="shared" si="40"/>
        <v>10</v>
      </c>
      <c r="V288" s="101">
        <f t="shared" si="40"/>
        <v>6</v>
      </c>
    </row>
    <row r="289" spans="1:22" s="142" customFormat="1" ht="17.100000000000001" customHeight="1">
      <c r="A289" s="94">
        <v>1</v>
      </c>
      <c r="B289" s="44" t="s">
        <v>130</v>
      </c>
      <c r="C289" s="50" t="s">
        <v>1279</v>
      </c>
      <c r="D289" s="50" t="s">
        <v>1917</v>
      </c>
      <c r="E289" s="44" t="s">
        <v>69</v>
      </c>
      <c r="F289" s="44" t="s">
        <v>48</v>
      </c>
      <c r="G289" s="44">
        <v>1999</v>
      </c>
      <c r="H289" s="72" t="s">
        <v>1918</v>
      </c>
      <c r="I289" s="72" t="s">
        <v>1919</v>
      </c>
      <c r="J289" s="148" t="s">
        <v>1920</v>
      </c>
      <c r="K289" s="52" t="s">
        <v>244</v>
      </c>
      <c r="L289" s="329">
        <v>261.66000000000003</v>
      </c>
      <c r="M289" s="290">
        <v>4679</v>
      </c>
      <c r="N289" s="157">
        <v>7141</v>
      </c>
      <c r="O289" s="157">
        <v>112763</v>
      </c>
      <c r="P289" s="156">
        <f>SUM(N289:O289)</f>
        <v>119904</v>
      </c>
      <c r="Q289" s="190" t="s">
        <v>1921</v>
      </c>
      <c r="R289" s="154" t="s">
        <v>391</v>
      </c>
      <c r="S289" s="118" t="s">
        <v>1922</v>
      </c>
      <c r="T289" s="166"/>
      <c r="U289" s="166"/>
      <c r="V289" s="166"/>
    </row>
    <row r="290" spans="1:22" s="142" customFormat="1" ht="17.100000000000001" customHeight="1">
      <c r="A290" s="94">
        <v>2</v>
      </c>
      <c r="B290" s="44" t="s">
        <v>130</v>
      </c>
      <c r="C290" s="50" t="s">
        <v>1279</v>
      </c>
      <c r="D290" s="50" t="s">
        <v>1923</v>
      </c>
      <c r="E290" s="44" t="s">
        <v>69</v>
      </c>
      <c r="F290" s="44" t="s">
        <v>48</v>
      </c>
      <c r="G290" s="44">
        <v>1999</v>
      </c>
      <c r="H290" s="72" t="s">
        <v>1918</v>
      </c>
      <c r="I290" s="72" t="s">
        <v>1919</v>
      </c>
      <c r="J290" s="148" t="s">
        <v>1924</v>
      </c>
      <c r="K290" s="52" t="s">
        <v>244</v>
      </c>
      <c r="L290" s="329">
        <v>419.28</v>
      </c>
      <c r="M290" s="290">
        <v>6678</v>
      </c>
      <c r="N290" s="157">
        <v>157826</v>
      </c>
      <c r="O290" s="157">
        <v>280476</v>
      </c>
      <c r="P290" s="156">
        <f t="shared" ref="P290:P353" si="41">SUM(N290:O290)</f>
        <v>438302</v>
      </c>
      <c r="Q290" s="190" t="s">
        <v>1925</v>
      </c>
      <c r="R290" s="154" t="s">
        <v>391</v>
      </c>
      <c r="S290" s="166"/>
      <c r="T290" s="118" t="s">
        <v>1926</v>
      </c>
      <c r="U290" s="166"/>
      <c r="V290" s="166"/>
    </row>
    <row r="291" spans="1:22" s="142" customFormat="1" ht="17.100000000000001" customHeight="1">
      <c r="A291" s="94">
        <v>3</v>
      </c>
      <c r="B291" s="44" t="s">
        <v>130</v>
      </c>
      <c r="C291" s="50" t="s">
        <v>1279</v>
      </c>
      <c r="D291" s="50" t="s">
        <v>1927</v>
      </c>
      <c r="E291" s="44" t="s">
        <v>69</v>
      </c>
      <c r="F291" s="44" t="s">
        <v>48</v>
      </c>
      <c r="G291" s="44">
        <v>1999</v>
      </c>
      <c r="H291" s="72" t="s">
        <v>1928</v>
      </c>
      <c r="I291" s="72" t="s">
        <v>1929</v>
      </c>
      <c r="J291" s="148" t="s">
        <v>1930</v>
      </c>
      <c r="K291" s="52" t="s">
        <v>343</v>
      </c>
      <c r="L291" s="329">
        <v>674.47</v>
      </c>
      <c r="M291" s="290">
        <v>6529</v>
      </c>
      <c r="N291" s="157">
        <v>39624</v>
      </c>
      <c r="O291" s="157">
        <v>237002</v>
      </c>
      <c r="P291" s="156">
        <f t="shared" si="41"/>
        <v>276626</v>
      </c>
      <c r="Q291" s="154" t="s">
        <v>1931</v>
      </c>
      <c r="R291" s="154" t="s">
        <v>391</v>
      </c>
      <c r="S291" s="166"/>
      <c r="T291" s="118"/>
      <c r="U291" s="65" t="s">
        <v>1932</v>
      </c>
      <c r="V291" s="166"/>
    </row>
    <row r="292" spans="1:22" s="142" customFormat="1" ht="17.100000000000001" customHeight="1">
      <c r="A292" s="94">
        <v>4</v>
      </c>
      <c r="B292" s="44" t="s">
        <v>130</v>
      </c>
      <c r="C292" s="50" t="s">
        <v>1279</v>
      </c>
      <c r="D292" s="50" t="s">
        <v>1933</v>
      </c>
      <c r="E292" s="44" t="s">
        <v>69</v>
      </c>
      <c r="F292" s="44" t="s">
        <v>48</v>
      </c>
      <c r="G292" s="44">
        <v>1999</v>
      </c>
      <c r="H292" s="72" t="s">
        <v>1918</v>
      </c>
      <c r="I292" s="72" t="s">
        <v>1934</v>
      </c>
      <c r="J292" s="148" t="s">
        <v>1935</v>
      </c>
      <c r="K292" s="52" t="s">
        <v>244</v>
      </c>
      <c r="L292" s="329">
        <v>335.17</v>
      </c>
      <c r="M292" s="290">
        <v>4179</v>
      </c>
      <c r="N292" s="157">
        <v>166767</v>
      </c>
      <c r="O292" s="157">
        <v>126205</v>
      </c>
      <c r="P292" s="156">
        <f t="shared" si="41"/>
        <v>292972</v>
      </c>
      <c r="Q292" s="154" t="s">
        <v>1936</v>
      </c>
      <c r="R292" s="154" t="s">
        <v>391</v>
      </c>
      <c r="S292" s="166"/>
      <c r="T292" s="118" t="s">
        <v>1937</v>
      </c>
      <c r="U292" s="166"/>
      <c r="V292" s="118"/>
    </row>
    <row r="293" spans="1:22" s="142" customFormat="1" ht="17.100000000000001" customHeight="1">
      <c r="A293" s="94">
        <v>5</v>
      </c>
      <c r="B293" s="44" t="s">
        <v>130</v>
      </c>
      <c r="C293" s="79" t="s">
        <v>1280</v>
      </c>
      <c r="D293" s="76" t="s">
        <v>1938</v>
      </c>
      <c r="E293" s="44" t="s">
        <v>68</v>
      </c>
      <c r="F293" s="44" t="s">
        <v>48</v>
      </c>
      <c r="G293" s="44">
        <v>1999</v>
      </c>
      <c r="H293" s="48" t="s">
        <v>1939</v>
      </c>
      <c r="I293" s="48" t="s">
        <v>1940</v>
      </c>
      <c r="J293" s="48" t="s">
        <v>1941</v>
      </c>
      <c r="K293" s="52" t="s">
        <v>244</v>
      </c>
      <c r="L293" s="333">
        <v>749</v>
      </c>
      <c r="M293" s="324">
        <v>7561</v>
      </c>
      <c r="N293" s="158">
        <v>171919</v>
      </c>
      <c r="O293" s="158">
        <v>352342</v>
      </c>
      <c r="P293" s="156">
        <f t="shared" si="41"/>
        <v>524261</v>
      </c>
      <c r="Q293" s="154" t="s">
        <v>1942</v>
      </c>
      <c r="R293" s="154" t="s">
        <v>391</v>
      </c>
      <c r="S293" s="166"/>
      <c r="T293" s="118"/>
      <c r="U293" s="65" t="s">
        <v>1943</v>
      </c>
      <c r="V293" s="118"/>
    </row>
    <row r="294" spans="1:22" s="142" customFormat="1" ht="17.100000000000001" customHeight="1">
      <c r="A294" s="94">
        <v>6</v>
      </c>
      <c r="B294" s="44" t="s">
        <v>130</v>
      </c>
      <c r="C294" s="50" t="s">
        <v>1334</v>
      </c>
      <c r="D294" s="50" t="s">
        <v>1944</v>
      </c>
      <c r="E294" s="44" t="s">
        <v>69</v>
      </c>
      <c r="F294" s="44" t="s">
        <v>48</v>
      </c>
      <c r="G294" s="44">
        <v>1998</v>
      </c>
      <c r="H294" s="72" t="s">
        <v>1945</v>
      </c>
      <c r="I294" s="72" t="s">
        <v>1946</v>
      </c>
      <c r="J294" s="148" t="s">
        <v>1947</v>
      </c>
      <c r="K294" s="52" t="s">
        <v>244</v>
      </c>
      <c r="L294" s="329">
        <v>775</v>
      </c>
      <c r="M294" s="290">
        <v>4917</v>
      </c>
      <c r="N294" s="157">
        <v>54212</v>
      </c>
      <c r="O294" s="157">
        <v>143966</v>
      </c>
      <c r="P294" s="156">
        <f t="shared" si="41"/>
        <v>198178</v>
      </c>
      <c r="Q294" s="154" t="s">
        <v>1936</v>
      </c>
      <c r="R294" s="118" t="s">
        <v>391</v>
      </c>
      <c r="S294" s="118" t="s">
        <v>1948</v>
      </c>
      <c r="T294" s="118"/>
      <c r="U294" s="118"/>
      <c r="V294" s="118"/>
    </row>
    <row r="295" spans="1:22" s="142" customFormat="1" ht="17.100000000000001" customHeight="1">
      <c r="A295" s="94">
        <v>7</v>
      </c>
      <c r="B295" s="44" t="s">
        <v>130</v>
      </c>
      <c r="C295" s="50" t="s">
        <v>1334</v>
      </c>
      <c r="D295" s="50" t="s">
        <v>1949</v>
      </c>
      <c r="E295" s="44" t="s">
        <v>68</v>
      </c>
      <c r="F295" s="44" t="s">
        <v>48</v>
      </c>
      <c r="G295" s="44">
        <v>2009</v>
      </c>
      <c r="H295" s="72" t="s">
        <v>1945</v>
      </c>
      <c r="I295" s="72" t="s">
        <v>1950</v>
      </c>
      <c r="J295" s="148" t="s">
        <v>1951</v>
      </c>
      <c r="K295" s="52" t="s">
        <v>244</v>
      </c>
      <c r="L295" s="329">
        <v>1092.3900000000001</v>
      </c>
      <c r="M295" s="290">
        <v>11219</v>
      </c>
      <c r="N295" s="157">
        <v>116392</v>
      </c>
      <c r="O295" s="157">
        <v>273740</v>
      </c>
      <c r="P295" s="156">
        <f t="shared" si="41"/>
        <v>390132</v>
      </c>
      <c r="Q295" s="154" t="s">
        <v>1952</v>
      </c>
      <c r="R295" s="118" t="s">
        <v>391</v>
      </c>
      <c r="S295" s="118" t="s">
        <v>1953</v>
      </c>
      <c r="T295" s="118"/>
      <c r="U295" s="118"/>
      <c r="V295" s="118"/>
    </row>
    <row r="296" spans="1:22" s="142" customFormat="1" ht="17.100000000000001" customHeight="1">
      <c r="A296" s="94">
        <v>8</v>
      </c>
      <c r="B296" s="44" t="s">
        <v>130</v>
      </c>
      <c r="C296" s="76" t="s">
        <v>1335</v>
      </c>
      <c r="D296" s="48" t="s">
        <v>1954</v>
      </c>
      <c r="E296" s="44" t="s">
        <v>69</v>
      </c>
      <c r="F296" s="44" t="s">
        <v>48</v>
      </c>
      <c r="G296" s="44">
        <v>1994</v>
      </c>
      <c r="H296" s="48" t="s">
        <v>1955</v>
      </c>
      <c r="I296" s="48" t="s">
        <v>1956</v>
      </c>
      <c r="J296" s="48" t="s">
        <v>1957</v>
      </c>
      <c r="K296" s="52" t="s">
        <v>244</v>
      </c>
      <c r="L296" s="333">
        <v>607.79999999999995</v>
      </c>
      <c r="M296" s="334">
        <v>5010</v>
      </c>
      <c r="N296" s="158">
        <v>94457</v>
      </c>
      <c r="O296" s="158">
        <v>51156</v>
      </c>
      <c r="P296" s="156">
        <f t="shared" si="41"/>
        <v>145613</v>
      </c>
      <c r="Q296" s="154" t="s">
        <v>1958</v>
      </c>
      <c r="R296" s="118" t="s">
        <v>391</v>
      </c>
      <c r="S296" s="118" t="s">
        <v>1959</v>
      </c>
      <c r="T296" s="118"/>
      <c r="U296" s="118"/>
      <c r="V296" s="118"/>
    </row>
    <row r="297" spans="1:22" s="142" customFormat="1" ht="17.100000000000001" customHeight="1">
      <c r="A297" s="94">
        <v>9</v>
      </c>
      <c r="B297" s="44" t="s">
        <v>130</v>
      </c>
      <c r="C297" s="50" t="s">
        <v>1383</v>
      </c>
      <c r="D297" s="50" t="s">
        <v>1960</v>
      </c>
      <c r="E297" s="44" t="s">
        <v>69</v>
      </c>
      <c r="F297" s="44" t="s">
        <v>48</v>
      </c>
      <c r="G297" s="44">
        <v>2012</v>
      </c>
      <c r="H297" s="72" t="s">
        <v>1386</v>
      </c>
      <c r="I297" s="72" t="s">
        <v>1400</v>
      </c>
      <c r="J297" s="148" t="s">
        <v>1961</v>
      </c>
      <c r="K297" s="52" t="s">
        <v>244</v>
      </c>
      <c r="L297" s="329">
        <v>656.52</v>
      </c>
      <c r="M297" s="290">
        <v>5339</v>
      </c>
      <c r="N297" s="157">
        <v>48434</v>
      </c>
      <c r="O297" s="157">
        <v>36892</v>
      </c>
      <c r="P297" s="156">
        <f t="shared" si="41"/>
        <v>85326</v>
      </c>
      <c r="Q297" s="154" t="s">
        <v>1962</v>
      </c>
      <c r="R297" s="118" t="s">
        <v>406</v>
      </c>
      <c r="S297" s="118"/>
      <c r="T297" s="118" t="s">
        <v>1926</v>
      </c>
      <c r="U297" s="118"/>
      <c r="V297" s="118"/>
    </row>
    <row r="298" spans="1:22" s="142" customFormat="1" ht="17.100000000000001" customHeight="1">
      <c r="A298" s="94">
        <v>10</v>
      </c>
      <c r="B298" s="44" t="s">
        <v>130</v>
      </c>
      <c r="C298" s="50" t="s">
        <v>1383</v>
      </c>
      <c r="D298" s="50" t="s">
        <v>1963</v>
      </c>
      <c r="E298" s="44" t="s">
        <v>69</v>
      </c>
      <c r="F298" s="44" t="s">
        <v>48</v>
      </c>
      <c r="G298" s="44">
        <v>2012</v>
      </c>
      <c r="H298" s="72" t="s">
        <v>1386</v>
      </c>
      <c r="I298" s="72" t="s">
        <v>1400</v>
      </c>
      <c r="J298" s="72" t="s">
        <v>1964</v>
      </c>
      <c r="K298" s="52" t="s">
        <v>244</v>
      </c>
      <c r="L298" s="329">
        <v>0</v>
      </c>
      <c r="M298" s="290">
        <v>6188</v>
      </c>
      <c r="N298" s="157">
        <v>0</v>
      </c>
      <c r="O298" s="157">
        <v>31704</v>
      </c>
      <c r="P298" s="156">
        <f t="shared" si="41"/>
        <v>31704</v>
      </c>
      <c r="Q298" s="154" t="s">
        <v>1965</v>
      </c>
      <c r="R298" s="118" t="s">
        <v>406</v>
      </c>
      <c r="S298" s="118"/>
      <c r="T298" s="118" t="s">
        <v>1926</v>
      </c>
      <c r="U298" s="118"/>
      <c r="V298" s="118"/>
    </row>
    <row r="299" spans="1:22" s="142" customFormat="1" ht="17.100000000000001" customHeight="1">
      <c r="A299" s="94">
        <v>11</v>
      </c>
      <c r="B299" s="44" t="s">
        <v>130</v>
      </c>
      <c r="C299" s="50" t="s">
        <v>1383</v>
      </c>
      <c r="D299" s="50" t="s">
        <v>1966</v>
      </c>
      <c r="E299" s="44" t="s">
        <v>69</v>
      </c>
      <c r="F299" s="44" t="s">
        <v>48</v>
      </c>
      <c r="G299" s="44">
        <v>2012</v>
      </c>
      <c r="H299" s="72" t="s">
        <v>1386</v>
      </c>
      <c r="I299" s="72" t="s">
        <v>1417</v>
      </c>
      <c r="J299" s="72" t="s">
        <v>1967</v>
      </c>
      <c r="K299" s="52" t="s">
        <v>244</v>
      </c>
      <c r="L299" s="329">
        <v>868.09</v>
      </c>
      <c r="M299" s="290">
        <v>5283</v>
      </c>
      <c r="N299" s="157">
        <v>202365</v>
      </c>
      <c r="O299" s="157">
        <v>5844</v>
      </c>
      <c r="P299" s="156">
        <f t="shared" si="41"/>
        <v>208209</v>
      </c>
      <c r="Q299" s="154" t="s">
        <v>1962</v>
      </c>
      <c r="R299" s="118" t="s">
        <v>406</v>
      </c>
      <c r="S299" s="118"/>
      <c r="T299" s="118" t="s">
        <v>1926</v>
      </c>
      <c r="U299" s="118"/>
      <c r="V299" s="118"/>
    </row>
    <row r="300" spans="1:22" s="142" customFormat="1" ht="17.100000000000001" customHeight="1">
      <c r="A300" s="94">
        <v>12</v>
      </c>
      <c r="B300" s="44" t="s">
        <v>130</v>
      </c>
      <c r="C300" s="50" t="s">
        <v>1383</v>
      </c>
      <c r="D300" s="50" t="s">
        <v>1968</v>
      </c>
      <c r="E300" s="44" t="s">
        <v>69</v>
      </c>
      <c r="F300" s="44" t="s">
        <v>48</v>
      </c>
      <c r="G300" s="44">
        <v>2012</v>
      </c>
      <c r="H300" s="72" t="s">
        <v>1386</v>
      </c>
      <c r="I300" s="72" t="s">
        <v>1427</v>
      </c>
      <c r="J300" s="72" t="s">
        <v>1969</v>
      </c>
      <c r="K300" s="52" t="s">
        <v>244</v>
      </c>
      <c r="L300" s="329">
        <v>605.54</v>
      </c>
      <c r="M300" s="290">
        <v>7411</v>
      </c>
      <c r="N300" s="157">
        <v>50382</v>
      </c>
      <c r="O300" s="157">
        <v>56545</v>
      </c>
      <c r="P300" s="156">
        <f t="shared" si="41"/>
        <v>106927</v>
      </c>
      <c r="Q300" s="154" t="s">
        <v>1970</v>
      </c>
      <c r="R300" s="118" t="s">
        <v>406</v>
      </c>
      <c r="S300" s="118"/>
      <c r="T300" s="118" t="s">
        <v>1926</v>
      </c>
      <c r="U300" s="118"/>
      <c r="V300" s="118"/>
    </row>
    <row r="301" spans="1:22" s="142" customFormat="1" ht="17.100000000000001" customHeight="1">
      <c r="A301" s="94">
        <v>13</v>
      </c>
      <c r="B301" s="44" t="s">
        <v>130</v>
      </c>
      <c r="C301" s="50" t="s">
        <v>1383</v>
      </c>
      <c r="D301" s="50" t="s">
        <v>1971</v>
      </c>
      <c r="E301" s="44" t="s">
        <v>69</v>
      </c>
      <c r="F301" s="44" t="s">
        <v>48</v>
      </c>
      <c r="G301" s="44">
        <v>1998</v>
      </c>
      <c r="H301" s="72" t="s">
        <v>1386</v>
      </c>
      <c r="I301" s="72" t="s">
        <v>1404</v>
      </c>
      <c r="J301" s="72" t="s">
        <v>1972</v>
      </c>
      <c r="K301" s="52" t="s">
        <v>343</v>
      </c>
      <c r="L301" s="329">
        <v>0</v>
      </c>
      <c r="M301" s="290">
        <v>6108</v>
      </c>
      <c r="N301" s="157">
        <v>0</v>
      </c>
      <c r="O301" s="157">
        <v>107680</v>
      </c>
      <c r="P301" s="156">
        <f t="shared" si="41"/>
        <v>107680</v>
      </c>
      <c r="Q301" s="154" t="s">
        <v>1973</v>
      </c>
      <c r="R301" s="118" t="s">
        <v>406</v>
      </c>
      <c r="S301" s="118"/>
      <c r="T301" s="118" t="s">
        <v>1926</v>
      </c>
      <c r="U301" s="118"/>
      <c r="V301" s="118"/>
    </row>
    <row r="302" spans="1:22" s="142" customFormat="1" ht="17.100000000000001" customHeight="1">
      <c r="A302" s="94">
        <v>14</v>
      </c>
      <c r="B302" s="44" t="s">
        <v>130</v>
      </c>
      <c r="C302" s="50" t="s">
        <v>1383</v>
      </c>
      <c r="D302" s="50" t="s">
        <v>1974</v>
      </c>
      <c r="E302" s="44" t="s">
        <v>69</v>
      </c>
      <c r="F302" s="44" t="s">
        <v>48</v>
      </c>
      <c r="G302" s="44">
        <v>1998</v>
      </c>
      <c r="H302" s="72" t="s">
        <v>1386</v>
      </c>
      <c r="I302" s="72" t="s">
        <v>1404</v>
      </c>
      <c r="J302" s="72" t="s">
        <v>1975</v>
      </c>
      <c r="K302" s="52" t="s">
        <v>178</v>
      </c>
      <c r="L302" s="329">
        <v>0</v>
      </c>
      <c r="M302" s="290">
        <v>2083</v>
      </c>
      <c r="N302" s="157">
        <v>0</v>
      </c>
      <c r="O302" s="157">
        <v>23207</v>
      </c>
      <c r="P302" s="156">
        <f t="shared" si="41"/>
        <v>23207</v>
      </c>
      <c r="Q302" s="154" t="s">
        <v>1976</v>
      </c>
      <c r="R302" s="118" t="s">
        <v>406</v>
      </c>
      <c r="S302" s="118"/>
      <c r="T302" s="118" t="s">
        <v>1926</v>
      </c>
      <c r="U302" s="118"/>
      <c r="V302" s="118"/>
    </row>
    <row r="303" spans="1:22" s="142" customFormat="1" ht="17.100000000000001" customHeight="1">
      <c r="A303" s="94">
        <v>15</v>
      </c>
      <c r="B303" s="44" t="s">
        <v>130</v>
      </c>
      <c r="C303" s="50" t="s">
        <v>1383</v>
      </c>
      <c r="D303" s="50" t="s">
        <v>1977</v>
      </c>
      <c r="E303" s="44" t="s">
        <v>69</v>
      </c>
      <c r="F303" s="44" t="s">
        <v>48</v>
      </c>
      <c r="G303" s="44">
        <v>2008</v>
      </c>
      <c r="H303" s="72" t="s">
        <v>1386</v>
      </c>
      <c r="I303" s="72" t="s">
        <v>1417</v>
      </c>
      <c r="J303" s="72" t="s">
        <v>1978</v>
      </c>
      <c r="K303" s="52" t="s">
        <v>178</v>
      </c>
      <c r="L303" s="329">
        <v>875.24</v>
      </c>
      <c r="M303" s="290">
        <v>6318</v>
      </c>
      <c r="N303" s="157">
        <v>161089</v>
      </c>
      <c r="O303" s="157">
        <v>57382</v>
      </c>
      <c r="P303" s="156">
        <f t="shared" si="41"/>
        <v>218471</v>
      </c>
      <c r="Q303" s="154" t="s">
        <v>1979</v>
      </c>
      <c r="R303" s="118" t="s">
        <v>1980</v>
      </c>
      <c r="S303" s="118" t="s">
        <v>1981</v>
      </c>
      <c r="T303" s="118"/>
      <c r="U303" s="118"/>
      <c r="V303" s="118"/>
    </row>
    <row r="304" spans="1:22" s="142" customFormat="1" ht="17.100000000000001" customHeight="1">
      <c r="A304" s="94">
        <v>16</v>
      </c>
      <c r="B304" s="44" t="s">
        <v>130</v>
      </c>
      <c r="C304" s="50" t="s">
        <v>1383</v>
      </c>
      <c r="D304" s="50" t="s">
        <v>1982</v>
      </c>
      <c r="E304" s="44" t="s">
        <v>69</v>
      </c>
      <c r="F304" s="44" t="s">
        <v>48</v>
      </c>
      <c r="G304" s="44">
        <v>2003</v>
      </c>
      <c r="H304" s="72" t="s">
        <v>1386</v>
      </c>
      <c r="I304" s="72" t="s">
        <v>1427</v>
      </c>
      <c r="J304" s="72" t="s">
        <v>1983</v>
      </c>
      <c r="K304" s="52" t="s">
        <v>244</v>
      </c>
      <c r="L304" s="329">
        <v>0</v>
      </c>
      <c r="M304" s="290">
        <v>6713</v>
      </c>
      <c r="N304" s="157">
        <v>0</v>
      </c>
      <c r="O304" s="157">
        <v>87777</v>
      </c>
      <c r="P304" s="156">
        <f t="shared" si="41"/>
        <v>87777</v>
      </c>
      <c r="Q304" s="154" t="s">
        <v>1962</v>
      </c>
      <c r="R304" s="118" t="s">
        <v>406</v>
      </c>
      <c r="S304" s="118"/>
      <c r="T304" s="118" t="s">
        <v>1926</v>
      </c>
      <c r="U304" s="118"/>
      <c r="V304" s="118"/>
    </row>
    <row r="305" spans="1:22" s="142" customFormat="1" ht="17.100000000000001" customHeight="1">
      <c r="A305" s="94">
        <v>17</v>
      </c>
      <c r="B305" s="44" t="s">
        <v>130</v>
      </c>
      <c r="C305" s="50" t="s">
        <v>1383</v>
      </c>
      <c r="D305" s="50" t="s">
        <v>1984</v>
      </c>
      <c r="E305" s="44" t="s">
        <v>69</v>
      </c>
      <c r="F305" s="44" t="s">
        <v>48</v>
      </c>
      <c r="G305" s="44">
        <v>1998</v>
      </c>
      <c r="H305" s="72" t="s">
        <v>1386</v>
      </c>
      <c r="I305" s="72" t="s">
        <v>1427</v>
      </c>
      <c r="J305" s="72" t="s">
        <v>1985</v>
      </c>
      <c r="K305" s="52" t="s">
        <v>178</v>
      </c>
      <c r="L305" s="329">
        <v>0</v>
      </c>
      <c r="M305" s="290">
        <v>3238</v>
      </c>
      <c r="N305" s="157">
        <v>0</v>
      </c>
      <c r="O305" s="157">
        <v>25904</v>
      </c>
      <c r="P305" s="156">
        <f t="shared" si="41"/>
        <v>25904</v>
      </c>
      <c r="Q305" s="154" t="s">
        <v>1962</v>
      </c>
      <c r="R305" s="118" t="s">
        <v>406</v>
      </c>
      <c r="S305" s="118"/>
      <c r="T305" s="118" t="s">
        <v>1926</v>
      </c>
      <c r="U305" s="118"/>
      <c r="V305" s="118"/>
    </row>
    <row r="306" spans="1:22" s="142" customFormat="1" ht="17.100000000000001" customHeight="1">
      <c r="A306" s="94">
        <v>18</v>
      </c>
      <c r="B306" s="44" t="s">
        <v>130</v>
      </c>
      <c r="C306" s="50" t="s">
        <v>1383</v>
      </c>
      <c r="D306" s="50" t="s">
        <v>1986</v>
      </c>
      <c r="E306" s="44" t="s">
        <v>69</v>
      </c>
      <c r="F306" s="44" t="s">
        <v>48</v>
      </c>
      <c r="G306" s="44">
        <v>2021</v>
      </c>
      <c r="H306" s="72" t="s">
        <v>1386</v>
      </c>
      <c r="I306" s="72" t="s">
        <v>1404</v>
      </c>
      <c r="J306" s="72" t="s">
        <v>1987</v>
      </c>
      <c r="K306" s="52" t="s">
        <v>343</v>
      </c>
      <c r="L306" s="329">
        <v>1283</v>
      </c>
      <c r="M306" s="290">
        <v>15567</v>
      </c>
      <c r="N306" s="157">
        <v>527714</v>
      </c>
      <c r="O306" s="157">
        <v>400025</v>
      </c>
      <c r="P306" s="156">
        <f t="shared" si="41"/>
        <v>927739</v>
      </c>
      <c r="Q306" s="154" t="s">
        <v>1988</v>
      </c>
      <c r="R306" s="118" t="s">
        <v>406</v>
      </c>
      <c r="S306" s="118"/>
      <c r="T306" s="118"/>
      <c r="U306" s="118" t="s">
        <v>998</v>
      </c>
      <c r="V306" s="118"/>
    </row>
    <row r="307" spans="1:22" s="142" customFormat="1" ht="17.100000000000001" customHeight="1">
      <c r="A307" s="94">
        <v>19</v>
      </c>
      <c r="B307" s="44" t="s">
        <v>130</v>
      </c>
      <c r="C307" s="72" t="s">
        <v>1440</v>
      </c>
      <c r="D307" s="72" t="s">
        <v>1989</v>
      </c>
      <c r="E307" s="44" t="s">
        <v>68</v>
      </c>
      <c r="F307" s="44" t="s">
        <v>48</v>
      </c>
      <c r="G307" s="44">
        <v>1999</v>
      </c>
      <c r="H307" s="72" t="s">
        <v>1990</v>
      </c>
      <c r="I307" s="72" t="s">
        <v>1991</v>
      </c>
      <c r="J307" s="110" t="s">
        <v>1992</v>
      </c>
      <c r="K307" s="52" t="s">
        <v>244</v>
      </c>
      <c r="L307" s="294">
        <v>1281.29</v>
      </c>
      <c r="M307" s="290">
        <v>5821</v>
      </c>
      <c r="N307" s="157">
        <v>286573</v>
      </c>
      <c r="O307" s="157">
        <v>388163</v>
      </c>
      <c r="P307" s="156">
        <f t="shared" si="41"/>
        <v>674736</v>
      </c>
      <c r="Q307" s="154" t="s">
        <v>1993</v>
      </c>
      <c r="R307" s="118" t="s">
        <v>391</v>
      </c>
      <c r="S307" s="118"/>
      <c r="T307" s="118"/>
      <c r="U307" s="118"/>
      <c r="V307" s="118" t="s">
        <v>1994</v>
      </c>
    </row>
    <row r="308" spans="1:22" s="142" customFormat="1" ht="17.100000000000001" customHeight="1">
      <c r="A308" s="94">
        <v>20</v>
      </c>
      <c r="B308" s="44" t="s">
        <v>130</v>
      </c>
      <c r="C308" s="72" t="s">
        <v>1440</v>
      </c>
      <c r="D308" s="72" t="s">
        <v>1995</v>
      </c>
      <c r="E308" s="44" t="s">
        <v>69</v>
      </c>
      <c r="F308" s="44" t="s">
        <v>48</v>
      </c>
      <c r="G308" s="44">
        <v>2006</v>
      </c>
      <c r="H308" s="72" t="s">
        <v>1990</v>
      </c>
      <c r="I308" s="72" t="s">
        <v>1996</v>
      </c>
      <c r="J308" s="72">
        <v>15</v>
      </c>
      <c r="K308" s="52" t="s">
        <v>186</v>
      </c>
      <c r="L308" s="294">
        <v>0</v>
      </c>
      <c r="M308" s="290">
        <v>4915</v>
      </c>
      <c r="N308" s="157">
        <v>0</v>
      </c>
      <c r="O308" s="157">
        <v>58980</v>
      </c>
      <c r="P308" s="156">
        <f t="shared" si="41"/>
        <v>58980</v>
      </c>
      <c r="Q308" s="154" t="s">
        <v>1997</v>
      </c>
      <c r="R308" s="118" t="s">
        <v>391</v>
      </c>
      <c r="S308" s="118"/>
      <c r="T308" s="118"/>
      <c r="U308" s="118"/>
      <c r="V308" s="118" t="s">
        <v>1998</v>
      </c>
    </row>
    <row r="309" spans="1:22" s="142" customFormat="1" ht="17.100000000000001" customHeight="1">
      <c r="A309" s="94">
        <v>21</v>
      </c>
      <c r="B309" s="44" t="s">
        <v>130</v>
      </c>
      <c r="C309" s="72" t="s">
        <v>1440</v>
      </c>
      <c r="D309" s="72" t="s">
        <v>1999</v>
      </c>
      <c r="E309" s="44" t="s">
        <v>69</v>
      </c>
      <c r="F309" s="44" t="s">
        <v>48</v>
      </c>
      <c r="G309" s="44">
        <v>1994</v>
      </c>
      <c r="H309" s="72" t="s">
        <v>1990</v>
      </c>
      <c r="I309" s="72" t="s">
        <v>2000</v>
      </c>
      <c r="J309" s="72" t="s">
        <v>2001</v>
      </c>
      <c r="K309" s="52" t="s">
        <v>244</v>
      </c>
      <c r="L309" s="294">
        <v>688.26</v>
      </c>
      <c r="M309" s="290">
        <v>7860</v>
      </c>
      <c r="N309" s="157">
        <v>105039</v>
      </c>
      <c r="O309" s="157">
        <v>64935</v>
      </c>
      <c r="P309" s="156">
        <f t="shared" si="41"/>
        <v>169974</v>
      </c>
      <c r="Q309" s="154" t="s">
        <v>2002</v>
      </c>
      <c r="R309" s="118" t="s">
        <v>2003</v>
      </c>
      <c r="S309" s="118"/>
      <c r="T309" s="118" t="s">
        <v>2004</v>
      </c>
      <c r="U309" s="118"/>
      <c r="V309" s="118"/>
    </row>
    <row r="310" spans="1:22" s="142" customFormat="1" ht="17.100000000000001" customHeight="1">
      <c r="A310" s="94">
        <v>22</v>
      </c>
      <c r="B310" s="44" t="s">
        <v>130</v>
      </c>
      <c r="C310" s="72" t="s">
        <v>1440</v>
      </c>
      <c r="D310" s="72" t="s">
        <v>2005</v>
      </c>
      <c r="E310" s="44" t="s">
        <v>69</v>
      </c>
      <c r="F310" s="44" t="s">
        <v>48</v>
      </c>
      <c r="G310" s="44">
        <v>1999</v>
      </c>
      <c r="H310" s="72" t="s">
        <v>1990</v>
      </c>
      <c r="I310" s="72" t="s">
        <v>2006</v>
      </c>
      <c r="J310" s="72" t="s">
        <v>2007</v>
      </c>
      <c r="K310" s="52" t="s">
        <v>244</v>
      </c>
      <c r="L310" s="294">
        <v>488.15</v>
      </c>
      <c r="M310" s="290">
        <v>6308</v>
      </c>
      <c r="N310" s="157">
        <v>61291</v>
      </c>
      <c r="O310" s="157">
        <v>48605</v>
      </c>
      <c r="P310" s="156">
        <f t="shared" si="41"/>
        <v>109896</v>
      </c>
      <c r="Q310" s="154" t="s">
        <v>2008</v>
      </c>
      <c r="R310" s="118" t="s">
        <v>2009</v>
      </c>
      <c r="S310" s="118" t="s">
        <v>2010</v>
      </c>
      <c r="T310" s="118"/>
      <c r="U310" s="118"/>
      <c r="V310" s="118"/>
    </row>
    <row r="311" spans="1:22" s="142" customFormat="1" ht="17.100000000000001" customHeight="1">
      <c r="A311" s="94">
        <v>23</v>
      </c>
      <c r="B311" s="44" t="s">
        <v>130</v>
      </c>
      <c r="C311" s="72" t="s">
        <v>1440</v>
      </c>
      <c r="D311" s="72" t="s">
        <v>2011</v>
      </c>
      <c r="E311" s="44" t="s">
        <v>69</v>
      </c>
      <c r="F311" s="44" t="s">
        <v>48</v>
      </c>
      <c r="G311" s="44">
        <v>2023</v>
      </c>
      <c r="H311" s="72" t="s">
        <v>1990</v>
      </c>
      <c r="I311" s="72" t="s">
        <v>2012</v>
      </c>
      <c r="J311" s="72">
        <v>217</v>
      </c>
      <c r="K311" s="52" t="s">
        <v>186</v>
      </c>
      <c r="L311" s="294">
        <v>867</v>
      </c>
      <c r="M311" s="290">
        <v>7497</v>
      </c>
      <c r="N311" s="157">
        <v>613739</v>
      </c>
      <c r="O311" s="157">
        <v>81022</v>
      </c>
      <c r="P311" s="156">
        <f t="shared" si="41"/>
        <v>694761</v>
      </c>
      <c r="Q311" s="154" t="s">
        <v>2013</v>
      </c>
      <c r="R311" s="118" t="s">
        <v>2014</v>
      </c>
      <c r="S311" s="118" t="s">
        <v>2015</v>
      </c>
      <c r="T311" s="118"/>
      <c r="U311" s="118"/>
      <c r="V311" s="118"/>
    </row>
    <row r="312" spans="1:22" s="142" customFormat="1" ht="17.100000000000001" customHeight="1">
      <c r="A312" s="94">
        <v>24</v>
      </c>
      <c r="B312" s="44" t="s">
        <v>130</v>
      </c>
      <c r="C312" s="110" t="s">
        <v>1441</v>
      </c>
      <c r="D312" s="48" t="s">
        <v>2016</v>
      </c>
      <c r="E312" s="44" t="s">
        <v>69</v>
      </c>
      <c r="F312" s="44" t="s">
        <v>48</v>
      </c>
      <c r="G312" s="44">
        <v>1999</v>
      </c>
      <c r="H312" s="48" t="s">
        <v>1990</v>
      </c>
      <c r="I312" s="48" t="s">
        <v>2017</v>
      </c>
      <c r="J312" s="48" t="s">
        <v>2018</v>
      </c>
      <c r="K312" s="52" t="s">
        <v>244</v>
      </c>
      <c r="L312" s="333">
        <v>1440.73</v>
      </c>
      <c r="M312" s="334">
        <v>9090</v>
      </c>
      <c r="N312" s="161">
        <v>615107</v>
      </c>
      <c r="O312" s="161">
        <v>119812</v>
      </c>
      <c r="P312" s="156">
        <f t="shared" si="41"/>
        <v>734919</v>
      </c>
      <c r="Q312" s="154" t="s">
        <v>2019</v>
      </c>
      <c r="R312" s="118" t="s">
        <v>391</v>
      </c>
      <c r="S312" s="118"/>
      <c r="T312" s="118" t="s">
        <v>2020</v>
      </c>
      <c r="U312" s="118"/>
      <c r="V312" s="118"/>
    </row>
    <row r="313" spans="1:22" s="142" customFormat="1" ht="17.100000000000001" customHeight="1">
      <c r="A313" s="94">
        <v>25</v>
      </c>
      <c r="B313" s="44" t="s">
        <v>130</v>
      </c>
      <c r="C313" s="76" t="s">
        <v>1466</v>
      </c>
      <c r="D313" s="48" t="s">
        <v>2021</v>
      </c>
      <c r="E313" s="44" t="s">
        <v>69</v>
      </c>
      <c r="F313" s="44" t="s">
        <v>48</v>
      </c>
      <c r="G313" s="44">
        <v>2009</v>
      </c>
      <c r="H313" s="48" t="s">
        <v>1468</v>
      </c>
      <c r="I313" s="48" t="s">
        <v>1477</v>
      </c>
      <c r="J313" s="48" t="s">
        <v>2022</v>
      </c>
      <c r="K313" s="52" t="s">
        <v>244</v>
      </c>
      <c r="L313" s="333">
        <v>1017</v>
      </c>
      <c r="M313" s="334">
        <v>10700</v>
      </c>
      <c r="N313" s="158">
        <v>302911</v>
      </c>
      <c r="O313" s="158">
        <v>1729901</v>
      </c>
      <c r="P313" s="156">
        <f t="shared" si="41"/>
        <v>2032812</v>
      </c>
      <c r="Q313" s="154" t="s">
        <v>2023</v>
      </c>
      <c r="R313" s="118" t="s">
        <v>391</v>
      </c>
      <c r="S313" s="118"/>
      <c r="T313" s="118" t="s">
        <v>2020</v>
      </c>
      <c r="U313" s="118"/>
      <c r="V313" s="118"/>
    </row>
    <row r="314" spans="1:22" s="142" customFormat="1" ht="17.100000000000001" customHeight="1">
      <c r="A314" s="94">
        <v>26</v>
      </c>
      <c r="B314" s="44" t="s">
        <v>130</v>
      </c>
      <c r="C314" s="50" t="s">
        <v>1577</v>
      </c>
      <c r="D314" s="50" t="s">
        <v>2024</v>
      </c>
      <c r="E314" s="44" t="s">
        <v>69</v>
      </c>
      <c r="F314" s="44" t="s">
        <v>48</v>
      </c>
      <c r="G314" s="44">
        <v>1996</v>
      </c>
      <c r="H314" s="72" t="s">
        <v>2025</v>
      </c>
      <c r="I314" s="72" t="s">
        <v>2026</v>
      </c>
      <c r="J314" s="148" t="s">
        <v>2027</v>
      </c>
      <c r="K314" s="52" t="s">
        <v>244</v>
      </c>
      <c r="L314" s="329">
        <v>0</v>
      </c>
      <c r="M314" s="290">
        <v>4973</v>
      </c>
      <c r="N314" s="157">
        <v>0</v>
      </c>
      <c r="O314" s="157">
        <v>12934</v>
      </c>
      <c r="P314" s="156">
        <f t="shared" si="41"/>
        <v>12934</v>
      </c>
      <c r="Q314" s="154" t="s">
        <v>2028</v>
      </c>
      <c r="R314" s="118" t="s">
        <v>2029</v>
      </c>
      <c r="S314" s="118"/>
      <c r="T314" s="118" t="s">
        <v>2030</v>
      </c>
      <c r="U314" s="118"/>
      <c r="V314" s="118"/>
    </row>
    <row r="315" spans="1:22" s="142" customFormat="1" ht="17.100000000000001" customHeight="1">
      <c r="A315" s="94">
        <v>27</v>
      </c>
      <c r="B315" s="44" t="s">
        <v>130</v>
      </c>
      <c r="C315" s="50" t="s">
        <v>1577</v>
      </c>
      <c r="D315" s="50" t="s">
        <v>2031</v>
      </c>
      <c r="E315" s="44" t="s">
        <v>69</v>
      </c>
      <c r="F315" s="44" t="s">
        <v>48</v>
      </c>
      <c r="G315" s="44">
        <v>1996</v>
      </c>
      <c r="H315" s="72" t="s">
        <v>2025</v>
      </c>
      <c r="I315" s="72" t="s">
        <v>2032</v>
      </c>
      <c r="J315" s="148" t="s">
        <v>2033</v>
      </c>
      <c r="K315" s="52" t="s">
        <v>244</v>
      </c>
      <c r="L315" s="329">
        <v>732</v>
      </c>
      <c r="M315" s="290">
        <v>5378</v>
      </c>
      <c r="N315" s="157">
        <v>159220</v>
      </c>
      <c r="O315" s="157">
        <v>178011</v>
      </c>
      <c r="P315" s="156">
        <f t="shared" si="41"/>
        <v>337231</v>
      </c>
      <c r="Q315" s="154" t="s">
        <v>2034</v>
      </c>
      <c r="R315" s="118" t="s">
        <v>391</v>
      </c>
      <c r="S315" s="118"/>
      <c r="T315" s="118" t="s">
        <v>2035</v>
      </c>
      <c r="U315" s="118"/>
      <c r="V315" s="118"/>
    </row>
    <row r="316" spans="1:22" s="142" customFormat="1" ht="17.100000000000001" customHeight="1">
      <c r="A316" s="94">
        <v>28</v>
      </c>
      <c r="B316" s="44" t="s">
        <v>130</v>
      </c>
      <c r="C316" s="50" t="s">
        <v>1577</v>
      </c>
      <c r="D316" s="50" t="s">
        <v>2036</v>
      </c>
      <c r="E316" s="44" t="s">
        <v>69</v>
      </c>
      <c r="F316" s="44" t="s">
        <v>48</v>
      </c>
      <c r="G316" s="44">
        <v>1998</v>
      </c>
      <c r="H316" s="72" t="s">
        <v>2025</v>
      </c>
      <c r="I316" s="72" t="s">
        <v>2037</v>
      </c>
      <c r="J316" s="148" t="s">
        <v>2038</v>
      </c>
      <c r="K316" s="52" t="s">
        <v>244</v>
      </c>
      <c r="L316" s="329">
        <v>344</v>
      </c>
      <c r="M316" s="290">
        <v>4784</v>
      </c>
      <c r="N316" s="157">
        <v>133888</v>
      </c>
      <c r="O316" s="157">
        <v>331140</v>
      </c>
      <c r="P316" s="156">
        <f t="shared" si="41"/>
        <v>465028</v>
      </c>
      <c r="Q316" s="154" t="s">
        <v>2039</v>
      </c>
      <c r="R316" s="118" t="s">
        <v>2029</v>
      </c>
      <c r="S316" s="118"/>
      <c r="T316" s="118" t="s">
        <v>2040</v>
      </c>
      <c r="U316" s="118"/>
      <c r="V316" s="118"/>
    </row>
    <row r="317" spans="1:22" s="142" customFormat="1" ht="17.100000000000001" customHeight="1">
      <c r="A317" s="94">
        <v>29</v>
      </c>
      <c r="B317" s="44" t="s">
        <v>130</v>
      </c>
      <c r="C317" s="50" t="s">
        <v>1577</v>
      </c>
      <c r="D317" s="50" t="s">
        <v>2041</v>
      </c>
      <c r="E317" s="44" t="s">
        <v>69</v>
      </c>
      <c r="F317" s="44" t="s">
        <v>48</v>
      </c>
      <c r="G317" s="44">
        <v>1999</v>
      </c>
      <c r="H317" s="72" t="s">
        <v>2025</v>
      </c>
      <c r="I317" s="72" t="s">
        <v>2042</v>
      </c>
      <c r="J317" s="72" t="s">
        <v>2043</v>
      </c>
      <c r="K317" s="52" t="s">
        <v>244</v>
      </c>
      <c r="L317" s="329">
        <v>925</v>
      </c>
      <c r="M317" s="290">
        <v>6096</v>
      </c>
      <c r="N317" s="157">
        <v>97333</v>
      </c>
      <c r="O317" s="157">
        <v>172122</v>
      </c>
      <c r="P317" s="156">
        <f t="shared" si="41"/>
        <v>269455</v>
      </c>
      <c r="Q317" s="154" t="s">
        <v>2044</v>
      </c>
      <c r="R317" s="118" t="s">
        <v>391</v>
      </c>
      <c r="S317" s="118"/>
      <c r="T317" s="118" t="s">
        <v>2035</v>
      </c>
      <c r="U317" s="118"/>
      <c r="V317" s="118"/>
    </row>
    <row r="318" spans="1:22" s="142" customFormat="1" ht="17.100000000000001" customHeight="1">
      <c r="A318" s="94">
        <v>30</v>
      </c>
      <c r="B318" s="44" t="s">
        <v>130</v>
      </c>
      <c r="C318" s="50" t="s">
        <v>1577</v>
      </c>
      <c r="D318" s="50" t="s">
        <v>2045</v>
      </c>
      <c r="E318" s="44" t="s">
        <v>68</v>
      </c>
      <c r="F318" s="44" t="s">
        <v>48</v>
      </c>
      <c r="G318" s="44">
        <v>2002</v>
      </c>
      <c r="H318" s="72" t="s">
        <v>2025</v>
      </c>
      <c r="I318" s="72" t="s">
        <v>2046</v>
      </c>
      <c r="J318" s="72" t="s">
        <v>2047</v>
      </c>
      <c r="K318" s="52" t="s">
        <v>244</v>
      </c>
      <c r="L318" s="329">
        <v>1323</v>
      </c>
      <c r="M318" s="290">
        <v>8704</v>
      </c>
      <c r="N318" s="157">
        <v>180505</v>
      </c>
      <c r="O318" s="157">
        <v>237391</v>
      </c>
      <c r="P318" s="156">
        <f t="shared" si="41"/>
        <v>417896</v>
      </c>
      <c r="Q318" s="154" t="s">
        <v>2048</v>
      </c>
      <c r="R318" s="118" t="s">
        <v>391</v>
      </c>
      <c r="S318" s="118"/>
      <c r="T318" s="118" t="s">
        <v>2049</v>
      </c>
      <c r="U318" s="118"/>
      <c r="V318" s="118"/>
    </row>
    <row r="319" spans="1:22" s="142" customFormat="1" ht="17.100000000000001" customHeight="1">
      <c r="A319" s="94">
        <v>31</v>
      </c>
      <c r="B319" s="44" t="s">
        <v>130</v>
      </c>
      <c r="C319" s="50" t="s">
        <v>1643</v>
      </c>
      <c r="D319" s="50" t="s">
        <v>2050</v>
      </c>
      <c r="E319" s="44" t="s">
        <v>69</v>
      </c>
      <c r="F319" s="44" t="s">
        <v>48</v>
      </c>
      <c r="G319" s="44">
        <v>1998</v>
      </c>
      <c r="H319" s="72" t="s">
        <v>2051</v>
      </c>
      <c r="I319" s="72" t="s">
        <v>2052</v>
      </c>
      <c r="J319" s="72" t="s">
        <v>2053</v>
      </c>
      <c r="K319" s="52" t="s">
        <v>244</v>
      </c>
      <c r="L319" s="329">
        <v>994.17</v>
      </c>
      <c r="M319" s="290">
        <v>7242</v>
      </c>
      <c r="N319" s="157">
        <v>166113</v>
      </c>
      <c r="O319" s="157">
        <v>38456</v>
      </c>
      <c r="P319" s="156">
        <f t="shared" si="41"/>
        <v>204569</v>
      </c>
      <c r="Q319" s="154" t="s">
        <v>2034</v>
      </c>
      <c r="R319" s="118" t="s">
        <v>391</v>
      </c>
      <c r="S319" s="118" t="s">
        <v>2054</v>
      </c>
      <c r="T319" s="118"/>
      <c r="U319" s="118"/>
      <c r="V319" s="118"/>
    </row>
    <row r="320" spans="1:22" s="142" customFormat="1" ht="17.100000000000001" customHeight="1">
      <c r="A320" s="94">
        <v>32</v>
      </c>
      <c r="B320" s="44" t="s">
        <v>130</v>
      </c>
      <c r="C320" s="50" t="s">
        <v>1643</v>
      </c>
      <c r="D320" s="50" t="s">
        <v>2055</v>
      </c>
      <c r="E320" s="44" t="s">
        <v>69</v>
      </c>
      <c r="F320" s="44" t="s">
        <v>48</v>
      </c>
      <c r="G320" s="44">
        <v>1999</v>
      </c>
      <c r="H320" s="72" t="s">
        <v>2051</v>
      </c>
      <c r="I320" s="72" t="s">
        <v>2056</v>
      </c>
      <c r="J320" s="72" t="s">
        <v>2057</v>
      </c>
      <c r="K320" s="52" t="s">
        <v>178</v>
      </c>
      <c r="L320" s="329">
        <v>0</v>
      </c>
      <c r="M320" s="290">
        <v>8959</v>
      </c>
      <c r="N320" s="157">
        <v>0</v>
      </c>
      <c r="O320" s="157">
        <v>40177</v>
      </c>
      <c r="P320" s="156">
        <f t="shared" si="41"/>
        <v>40177</v>
      </c>
      <c r="Q320" s="154" t="s">
        <v>2034</v>
      </c>
      <c r="R320" s="118" t="s">
        <v>391</v>
      </c>
      <c r="S320" s="118" t="s">
        <v>2054</v>
      </c>
      <c r="T320" s="118"/>
      <c r="U320" s="118"/>
      <c r="V320" s="118"/>
    </row>
    <row r="321" spans="1:22" s="142" customFormat="1" ht="17.100000000000001" customHeight="1">
      <c r="A321" s="94">
        <v>33</v>
      </c>
      <c r="B321" s="44" t="s">
        <v>130</v>
      </c>
      <c r="C321" s="50" t="s">
        <v>1643</v>
      </c>
      <c r="D321" s="50" t="s">
        <v>2058</v>
      </c>
      <c r="E321" s="44" t="s">
        <v>69</v>
      </c>
      <c r="F321" s="44" t="s">
        <v>48</v>
      </c>
      <c r="G321" s="44">
        <v>1999</v>
      </c>
      <c r="H321" s="72" t="s">
        <v>2051</v>
      </c>
      <c r="I321" s="72" t="s">
        <v>2059</v>
      </c>
      <c r="J321" s="72" t="s">
        <v>2060</v>
      </c>
      <c r="K321" s="52" t="s">
        <v>244</v>
      </c>
      <c r="L321" s="329">
        <v>847.53</v>
      </c>
      <c r="M321" s="290">
        <v>12731</v>
      </c>
      <c r="N321" s="157">
        <v>150208</v>
      </c>
      <c r="O321" s="157">
        <v>75135</v>
      </c>
      <c r="P321" s="156">
        <f t="shared" si="41"/>
        <v>225343</v>
      </c>
      <c r="Q321" s="154" t="s">
        <v>2061</v>
      </c>
      <c r="R321" s="118" t="s">
        <v>391</v>
      </c>
      <c r="S321" s="118" t="s">
        <v>2054</v>
      </c>
      <c r="T321" s="118"/>
      <c r="U321" s="118"/>
      <c r="V321" s="118"/>
    </row>
    <row r="322" spans="1:22" s="142" customFormat="1" ht="17.100000000000001" customHeight="1">
      <c r="A322" s="94">
        <v>34</v>
      </c>
      <c r="B322" s="44" t="s">
        <v>130</v>
      </c>
      <c r="C322" s="50" t="s">
        <v>1650</v>
      </c>
      <c r="D322" s="50" t="s">
        <v>2062</v>
      </c>
      <c r="E322" s="44" t="s">
        <v>69</v>
      </c>
      <c r="F322" s="44" t="s">
        <v>48</v>
      </c>
      <c r="G322" s="44">
        <v>1989</v>
      </c>
      <c r="H322" s="72" t="s">
        <v>2063</v>
      </c>
      <c r="I322" s="72" t="s">
        <v>2064</v>
      </c>
      <c r="J322" s="148" t="s">
        <v>2065</v>
      </c>
      <c r="K322" s="52" t="s">
        <v>244</v>
      </c>
      <c r="L322" s="329">
        <v>520</v>
      </c>
      <c r="M322" s="290">
        <v>15316</v>
      </c>
      <c r="N322" s="157">
        <v>212712</v>
      </c>
      <c r="O322" s="157">
        <v>341511</v>
      </c>
      <c r="P322" s="156">
        <f t="shared" si="41"/>
        <v>554223</v>
      </c>
      <c r="Q322" s="154" t="s">
        <v>2066</v>
      </c>
      <c r="R322" s="118" t="s">
        <v>2067</v>
      </c>
      <c r="S322" s="118"/>
      <c r="T322" s="118"/>
      <c r="U322" s="118" t="s">
        <v>2068</v>
      </c>
      <c r="V322" s="118"/>
    </row>
    <row r="323" spans="1:22" s="142" customFormat="1" ht="17.100000000000001" customHeight="1">
      <c r="A323" s="94">
        <v>35</v>
      </c>
      <c r="B323" s="44" t="s">
        <v>130</v>
      </c>
      <c r="C323" s="50" t="s">
        <v>2069</v>
      </c>
      <c r="D323" s="50" t="s">
        <v>2070</v>
      </c>
      <c r="E323" s="44" t="s">
        <v>68</v>
      </c>
      <c r="F323" s="44" t="s">
        <v>48</v>
      </c>
      <c r="G323" s="44">
        <v>1997</v>
      </c>
      <c r="H323" s="72" t="s">
        <v>1690</v>
      </c>
      <c r="I323" s="72" t="s">
        <v>2071</v>
      </c>
      <c r="J323" s="148" t="s">
        <v>2072</v>
      </c>
      <c r="K323" s="52" t="s">
        <v>244</v>
      </c>
      <c r="L323" s="329">
        <v>1832.67</v>
      </c>
      <c r="M323" s="290">
        <v>16282</v>
      </c>
      <c r="N323" s="157">
        <v>219349</v>
      </c>
      <c r="O323" s="157">
        <v>154692</v>
      </c>
      <c r="P323" s="156">
        <f t="shared" si="41"/>
        <v>374041</v>
      </c>
      <c r="Q323" s="154" t="s">
        <v>2073</v>
      </c>
      <c r="R323" s="154" t="s">
        <v>391</v>
      </c>
      <c r="S323" s="118"/>
      <c r="T323" s="118" t="s">
        <v>2074</v>
      </c>
      <c r="U323" s="118"/>
      <c r="V323" s="118"/>
    </row>
    <row r="324" spans="1:22" s="142" customFormat="1" ht="17.100000000000001" customHeight="1">
      <c r="A324" s="94">
        <v>36</v>
      </c>
      <c r="B324" s="44" t="s">
        <v>130</v>
      </c>
      <c r="C324" s="50" t="s">
        <v>2069</v>
      </c>
      <c r="D324" s="50" t="s">
        <v>2075</v>
      </c>
      <c r="E324" s="44" t="s">
        <v>68</v>
      </c>
      <c r="F324" s="44" t="s">
        <v>48</v>
      </c>
      <c r="G324" s="44">
        <v>1999</v>
      </c>
      <c r="H324" s="72" t="s">
        <v>1690</v>
      </c>
      <c r="I324" s="72" t="s">
        <v>2076</v>
      </c>
      <c r="J324" s="72" t="s">
        <v>2077</v>
      </c>
      <c r="K324" s="52" t="s">
        <v>244</v>
      </c>
      <c r="L324" s="329">
        <v>1048.67</v>
      </c>
      <c r="M324" s="290">
        <v>10821</v>
      </c>
      <c r="N324" s="157">
        <v>578779</v>
      </c>
      <c r="O324" s="157">
        <v>204370</v>
      </c>
      <c r="P324" s="156">
        <f t="shared" si="41"/>
        <v>783149</v>
      </c>
      <c r="Q324" s="154" t="s">
        <v>2078</v>
      </c>
      <c r="R324" s="154" t="s">
        <v>391</v>
      </c>
      <c r="S324" s="118" t="s">
        <v>2079</v>
      </c>
      <c r="T324" s="118"/>
      <c r="U324" s="118"/>
      <c r="V324" s="118"/>
    </row>
    <row r="325" spans="1:22" s="142" customFormat="1" ht="17.100000000000001" customHeight="1">
      <c r="A325" s="94">
        <v>37</v>
      </c>
      <c r="B325" s="44" t="s">
        <v>130</v>
      </c>
      <c r="C325" s="50" t="s">
        <v>2080</v>
      </c>
      <c r="D325" s="50" t="s">
        <v>2081</v>
      </c>
      <c r="E325" s="44" t="s">
        <v>68</v>
      </c>
      <c r="F325" s="44" t="s">
        <v>48</v>
      </c>
      <c r="G325" s="44">
        <v>1993</v>
      </c>
      <c r="H325" s="72" t="s">
        <v>1709</v>
      </c>
      <c r="I325" s="72" t="s">
        <v>2082</v>
      </c>
      <c r="J325" s="148" t="s">
        <v>2083</v>
      </c>
      <c r="K325" s="52" t="s">
        <v>244</v>
      </c>
      <c r="L325" s="305">
        <v>0</v>
      </c>
      <c r="M325" s="335">
        <v>7387</v>
      </c>
      <c r="N325" s="163">
        <v>0</v>
      </c>
      <c r="O325" s="163">
        <v>109327</v>
      </c>
      <c r="P325" s="156">
        <f t="shared" si="41"/>
        <v>109327</v>
      </c>
      <c r="Q325" s="154" t="s">
        <v>2084</v>
      </c>
      <c r="R325" s="118" t="s">
        <v>406</v>
      </c>
      <c r="S325" s="118" t="s">
        <v>2085</v>
      </c>
      <c r="T325" s="118"/>
      <c r="U325" s="118"/>
      <c r="V325" s="118"/>
    </row>
    <row r="326" spans="1:22" s="142" customFormat="1" ht="17.100000000000001" customHeight="1">
      <c r="A326" s="94">
        <v>38</v>
      </c>
      <c r="B326" s="44" t="s">
        <v>130</v>
      </c>
      <c r="C326" s="50" t="s">
        <v>2080</v>
      </c>
      <c r="D326" s="50" t="s">
        <v>2086</v>
      </c>
      <c r="E326" s="44" t="s">
        <v>69</v>
      </c>
      <c r="F326" s="44" t="s">
        <v>48</v>
      </c>
      <c r="G326" s="44">
        <v>1999</v>
      </c>
      <c r="H326" s="72" t="s">
        <v>1709</v>
      </c>
      <c r="I326" s="72" t="s">
        <v>2087</v>
      </c>
      <c r="J326" s="72" t="s">
        <v>2088</v>
      </c>
      <c r="K326" s="52" t="s">
        <v>244</v>
      </c>
      <c r="L326" s="305">
        <v>330</v>
      </c>
      <c r="M326" s="335">
        <v>5683</v>
      </c>
      <c r="N326" s="163">
        <v>69685</v>
      </c>
      <c r="O326" s="163">
        <v>51828</v>
      </c>
      <c r="P326" s="156">
        <f t="shared" si="41"/>
        <v>121513</v>
      </c>
      <c r="Q326" s="154" t="s">
        <v>2084</v>
      </c>
      <c r="R326" s="118" t="s">
        <v>406</v>
      </c>
      <c r="S326" s="118" t="s">
        <v>2085</v>
      </c>
      <c r="T326" s="118"/>
      <c r="U326" s="118"/>
      <c r="V326" s="118"/>
    </row>
    <row r="327" spans="1:22" s="142" customFormat="1" ht="17.100000000000001" customHeight="1">
      <c r="A327" s="94">
        <v>39</v>
      </c>
      <c r="B327" s="44" t="s">
        <v>130</v>
      </c>
      <c r="C327" s="50" t="s">
        <v>2080</v>
      </c>
      <c r="D327" s="50" t="s">
        <v>2089</v>
      </c>
      <c r="E327" s="44" t="s">
        <v>68</v>
      </c>
      <c r="F327" s="44" t="s">
        <v>48</v>
      </c>
      <c r="G327" s="44">
        <v>1999</v>
      </c>
      <c r="H327" s="72" t="s">
        <v>1709</v>
      </c>
      <c r="I327" s="72" t="s">
        <v>2090</v>
      </c>
      <c r="J327" s="72" t="s">
        <v>2091</v>
      </c>
      <c r="K327" s="52" t="s">
        <v>244</v>
      </c>
      <c r="L327" s="305">
        <v>110</v>
      </c>
      <c r="M327" s="335">
        <v>10810</v>
      </c>
      <c r="N327" s="163">
        <v>21278</v>
      </c>
      <c r="O327" s="163">
        <v>88966</v>
      </c>
      <c r="P327" s="156">
        <f t="shared" si="41"/>
        <v>110244</v>
      </c>
      <c r="Q327" s="154" t="s">
        <v>2084</v>
      </c>
      <c r="R327" s="118" t="s">
        <v>406</v>
      </c>
      <c r="S327" s="118" t="s">
        <v>2085</v>
      </c>
      <c r="T327" s="118"/>
      <c r="U327" s="118"/>
      <c r="V327" s="118"/>
    </row>
    <row r="328" spans="1:22" s="142" customFormat="1" ht="17.100000000000001" customHeight="1">
      <c r="A328" s="94">
        <v>40</v>
      </c>
      <c r="B328" s="44" t="s">
        <v>130</v>
      </c>
      <c r="C328" s="50" t="s">
        <v>2080</v>
      </c>
      <c r="D328" s="50" t="s">
        <v>2092</v>
      </c>
      <c r="E328" s="44" t="s">
        <v>69</v>
      </c>
      <c r="F328" s="44" t="s">
        <v>48</v>
      </c>
      <c r="G328" s="44">
        <v>1998</v>
      </c>
      <c r="H328" s="72" t="s">
        <v>1709</v>
      </c>
      <c r="I328" s="72" t="s">
        <v>2082</v>
      </c>
      <c r="J328" s="72" t="s">
        <v>2093</v>
      </c>
      <c r="K328" s="52" t="s">
        <v>244</v>
      </c>
      <c r="L328" s="305">
        <v>355</v>
      </c>
      <c r="M328" s="335">
        <v>5830</v>
      </c>
      <c r="N328" s="163">
        <v>10077</v>
      </c>
      <c r="O328" s="163">
        <v>38946</v>
      </c>
      <c r="P328" s="156">
        <f t="shared" si="41"/>
        <v>49023</v>
      </c>
      <c r="Q328" s="154" t="s">
        <v>2084</v>
      </c>
      <c r="R328" s="118" t="s">
        <v>406</v>
      </c>
      <c r="S328" s="118" t="s">
        <v>2085</v>
      </c>
      <c r="T328" s="118"/>
      <c r="U328" s="118"/>
      <c r="V328" s="118"/>
    </row>
    <row r="329" spans="1:22" s="142" customFormat="1" ht="17.100000000000001" customHeight="1">
      <c r="A329" s="94">
        <v>41</v>
      </c>
      <c r="B329" s="44" t="s">
        <v>130</v>
      </c>
      <c r="C329" s="50" t="s">
        <v>2080</v>
      </c>
      <c r="D329" s="50" t="s">
        <v>2094</v>
      </c>
      <c r="E329" s="44" t="s">
        <v>69</v>
      </c>
      <c r="F329" s="44" t="s">
        <v>48</v>
      </c>
      <c r="G329" s="44">
        <v>2012</v>
      </c>
      <c r="H329" s="72" t="s">
        <v>1709</v>
      </c>
      <c r="I329" s="72" t="s">
        <v>1710</v>
      </c>
      <c r="J329" s="72" t="s">
        <v>2095</v>
      </c>
      <c r="K329" s="52" t="s">
        <v>244</v>
      </c>
      <c r="L329" s="305">
        <v>1427</v>
      </c>
      <c r="M329" s="335">
        <v>7483</v>
      </c>
      <c r="N329" s="163">
        <v>450583</v>
      </c>
      <c r="O329" s="163">
        <v>76326</v>
      </c>
      <c r="P329" s="156">
        <f t="shared" si="41"/>
        <v>526909</v>
      </c>
      <c r="Q329" s="154" t="s">
        <v>2084</v>
      </c>
      <c r="R329" s="118" t="s">
        <v>406</v>
      </c>
      <c r="S329" s="118" t="s">
        <v>2085</v>
      </c>
      <c r="T329" s="118"/>
      <c r="U329" s="118"/>
      <c r="V329" s="118"/>
    </row>
    <row r="330" spans="1:22" s="142" customFormat="1" ht="17.100000000000001" customHeight="1">
      <c r="A330" s="94">
        <v>42</v>
      </c>
      <c r="B330" s="44" t="s">
        <v>130</v>
      </c>
      <c r="C330" s="50" t="s">
        <v>1706</v>
      </c>
      <c r="D330" s="81" t="s">
        <v>2096</v>
      </c>
      <c r="E330" s="44" t="s">
        <v>68</v>
      </c>
      <c r="F330" s="44" t="s">
        <v>48</v>
      </c>
      <c r="G330" s="44">
        <v>1999</v>
      </c>
      <c r="H330" s="81" t="s">
        <v>2097</v>
      </c>
      <c r="I330" s="81" t="s">
        <v>2098</v>
      </c>
      <c r="J330" s="81" t="s">
        <v>2099</v>
      </c>
      <c r="K330" s="52" t="s">
        <v>244</v>
      </c>
      <c r="L330" s="336">
        <v>1048.3</v>
      </c>
      <c r="M330" s="337">
        <v>10084</v>
      </c>
      <c r="N330" s="161">
        <v>42905</v>
      </c>
      <c r="O330" s="161">
        <v>287305</v>
      </c>
      <c r="P330" s="156">
        <f t="shared" si="41"/>
        <v>330210</v>
      </c>
      <c r="Q330" s="154" t="s">
        <v>2084</v>
      </c>
      <c r="R330" s="118" t="s">
        <v>391</v>
      </c>
      <c r="S330" s="118" t="s">
        <v>2085</v>
      </c>
      <c r="T330" s="118"/>
      <c r="U330" s="118"/>
      <c r="V330" s="118"/>
    </row>
    <row r="331" spans="1:22" s="142" customFormat="1" ht="17.100000000000001" customHeight="1">
      <c r="A331" s="94">
        <v>43</v>
      </c>
      <c r="B331" s="44" t="s">
        <v>130</v>
      </c>
      <c r="C331" s="74" t="s">
        <v>1707</v>
      </c>
      <c r="D331" s="48" t="s">
        <v>2100</v>
      </c>
      <c r="E331" s="44" t="s">
        <v>69</v>
      </c>
      <c r="F331" s="44" t="s">
        <v>48</v>
      </c>
      <c r="G331" s="44">
        <v>1999</v>
      </c>
      <c r="H331" s="48" t="s">
        <v>1709</v>
      </c>
      <c r="I331" s="48" t="s">
        <v>2087</v>
      </c>
      <c r="J331" s="48" t="s">
        <v>2101</v>
      </c>
      <c r="K331" s="52" t="s">
        <v>244</v>
      </c>
      <c r="L331" s="333">
        <v>546.53</v>
      </c>
      <c r="M331" s="334">
        <v>6557</v>
      </c>
      <c r="N331" s="158">
        <v>264277</v>
      </c>
      <c r="O331" s="158">
        <v>91142</v>
      </c>
      <c r="P331" s="156">
        <f t="shared" si="41"/>
        <v>355419</v>
      </c>
      <c r="Q331" s="154" t="s">
        <v>2102</v>
      </c>
      <c r="R331" s="118" t="s">
        <v>391</v>
      </c>
      <c r="S331" s="118" t="s">
        <v>2103</v>
      </c>
      <c r="T331" s="118"/>
      <c r="U331" s="118"/>
      <c r="V331" s="118"/>
    </row>
    <row r="332" spans="1:22" s="142" customFormat="1" ht="17.100000000000001" customHeight="1">
      <c r="A332" s="94">
        <v>44</v>
      </c>
      <c r="B332" s="44" t="s">
        <v>130</v>
      </c>
      <c r="C332" s="74" t="s">
        <v>1707</v>
      </c>
      <c r="D332" s="48" t="s">
        <v>2104</v>
      </c>
      <c r="E332" s="44" t="s">
        <v>69</v>
      </c>
      <c r="F332" s="44" t="s">
        <v>48</v>
      </c>
      <c r="G332" s="44">
        <v>1998</v>
      </c>
      <c r="H332" s="48" t="s">
        <v>1709</v>
      </c>
      <c r="I332" s="48" t="s">
        <v>2105</v>
      </c>
      <c r="J332" s="48" t="s">
        <v>2106</v>
      </c>
      <c r="K332" s="52" t="s">
        <v>244</v>
      </c>
      <c r="L332" s="333">
        <v>829.78</v>
      </c>
      <c r="M332" s="334">
        <v>6591</v>
      </c>
      <c r="N332" s="158">
        <v>71543</v>
      </c>
      <c r="O332" s="158">
        <v>55878</v>
      </c>
      <c r="P332" s="156">
        <f t="shared" si="41"/>
        <v>127421</v>
      </c>
      <c r="Q332" s="154" t="s">
        <v>2107</v>
      </c>
      <c r="R332" s="118" t="s">
        <v>391</v>
      </c>
      <c r="S332" s="118" t="s">
        <v>2108</v>
      </c>
      <c r="T332" s="118"/>
      <c r="U332" s="118"/>
      <c r="V332" s="118"/>
    </row>
    <row r="333" spans="1:22" s="142" customFormat="1" ht="17.100000000000001" customHeight="1">
      <c r="A333" s="94">
        <v>45</v>
      </c>
      <c r="B333" s="44" t="s">
        <v>130</v>
      </c>
      <c r="C333" s="50" t="s">
        <v>1725</v>
      </c>
      <c r="D333" s="50" t="s">
        <v>2109</v>
      </c>
      <c r="E333" s="44" t="s">
        <v>68</v>
      </c>
      <c r="F333" s="44" t="s">
        <v>48</v>
      </c>
      <c r="G333" s="44">
        <v>1999</v>
      </c>
      <c r="H333" s="72" t="s">
        <v>2110</v>
      </c>
      <c r="I333" s="72" t="s">
        <v>2111</v>
      </c>
      <c r="J333" s="148" t="s">
        <v>2112</v>
      </c>
      <c r="K333" s="52" t="s">
        <v>244</v>
      </c>
      <c r="L333" s="329">
        <v>928</v>
      </c>
      <c r="M333" s="290">
        <v>10524</v>
      </c>
      <c r="N333" s="157">
        <v>164869</v>
      </c>
      <c r="O333" s="157">
        <v>1021880</v>
      </c>
      <c r="P333" s="156">
        <f t="shared" si="41"/>
        <v>1186749</v>
      </c>
      <c r="Q333" s="154" t="s">
        <v>2113</v>
      </c>
      <c r="R333" s="118" t="s">
        <v>391</v>
      </c>
      <c r="S333" s="118"/>
      <c r="T333" s="118" t="s">
        <v>2114</v>
      </c>
      <c r="U333" s="118"/>
      <c r="V333" s="118"/>
    </row>
    <row r="334" spans="1:22" s="142" customFormat="1" ht="17.100000000000001" customHeight="1">
      <c r="A334" s="94">
        <v>46</v>
      </c>
      <c r="B334" s="44" t="s">
        <v>130</v>
      </c>
      <c r="C334" s="50" t="s">
        <v>1725</v>
      </c>
      <c r="D334" s="50" t="s">
        <v>2115</v>
      </c>
      <c r="E334" s="44" t="s">
        <v>69</v>
      </c>
      <c r="F334" s="44" t="s">
        <v>48</v>
      </c>
      <c r="G334" s="44">
        <v>1999</v>
      </c>
      <c r="H334" s="72" t="s">
        <v>2110</v>
      </c>
      <c r="I334" s="72" t="s">
        <v>2117</v>
      </c>
      <c r="J334" s="72" t="s">
        <v>2118</v>
      </c>
      <c r="K334" s="52" t="s">
        <v>244</v>
      </c>
      <c r="L334" s="329">
        <v>892</v>
      </c>
      <c r="M334" s="290">
        <v>11515</v>
      </c>
      <c r="N334" s="157">
        <v>189674</v>
      </c>
      <c r="O334" s="157">
        <v>1053622</v>
      </c>
      <c r="P334" s="156">
        <f t="shared" si="41"/>
        <v>1243296</v>
      </c>
      <c r="Q334" s="154" t="s">
        <v>2119</v>
      </c>
      <c r="R334" s="118" t="s">
        <v>391</v>
      </c>
      <c r="S334" s="118"/>
      <c r="T334" s="118" t="s">
        <v>2120</v>
      </c>
      <c r="U334" s="118"/>
      <c r="V334" s="118"/>
    </row>
    <row r="335" spans="1:22" s="142" customFormat="1" ht="17.100000000000001" customHeight="1">
      <c r="A335" s="94">
        <v>47</v>
      </c>
      <c r="B335" s="44" t="s">
        <v>130</v>
      </c>
      <c r="C335" s="50" t="s">
        <v>1725</v>
      </c>
      <c r="D335" s="50" t="s">
        <v>2121</v>
      </c>
      <c r="E335" s="44" t="s">
        <v>69</v>
      </c>
      <c r="F335" s="44" t="s">
        <v>48</v>
      </c>
      <c r="G335" s="44">
        <v>1999</v>
      </c>
      <c r="H335" s="72" t="s">
        <v>2110</v>
      </c>
      <c r="I335" s="72" t="s">
        <v>2122</v>
      </c>
      <c r="J335" s="148" t="s">
        <v>2123</v>
      </c>
      <c r="K335" s="52" t="s">
        <v>244</v>
      </c>
      <c r="L335" s="338">
        <v>112</v>
      </c>
      <c r="M335" s="339">
        <v>843</v>
      </c>
      <c r="N335" s="157">
        <v>42099</v>
      </c>
      <c r="O335" s="157">
        <v>20147</v>
      </c>
      <c r="P335" s="156">
        <f t="shared" si="41"/>
        <v>62246</v>
      </c>
      <c r="Q335" s="154" t="s">
        <v>2124</v>
      </c>
      <c r="R335" s="118" t="s">
        <v>2125</v>
      </c>
      <c r="S335" s="118" t="s">
        <v>2126</v>
      </c>
      <c r="T335" s="118"/>
      <c r="U335" s="118"/>
      <c r="V335" s="118"/>
    </row>
    <row r="336" spans="1:22" s="142" customFormat="1" ht="17.100000000000001" customHeight="1">
      <c r="A336" s="94">
        <v>48</v>
      </c>
      <c r="B336" s="44" t="s">
        <v>130</v>
      </c>
      <c r="C336" s="50" t="s">
        <v>1725</v>
      </c>
      <c r="D336" s="50" t="s">
        <v>2127</v>
      </c>
      <c r="E336" s="44" t="s">
        <v>68</v>
      </c>
      <c r="F336" s="44" t="s">
        <v>329</v>
      </c>
      <c r="G336" s="44">
        <v>2019</v>
      </c>
      <c r="H336" s="72" t="s">
        <v>2110</v>
      </c>
      <c r="I336" s="72" t="s">
        <v>2128</v>
      </c>
      <c r="J336" s="72" t="s">
        <v>2129</v>
      </c>
      <c r="K336" s="52" t="s">
        <v>244</v>
      </c>
      <c r="L336" s="338">
        <v>2307</v>
      </c>
      <c r="M336" s="339">
        <v>15276</v>
      </c>
      <c r="N336" s="157">
        <v>832711</v>
      </c>
      <c r="O336" s="157">
        <v>653813</v>
      </c>
      <c r="P336" s="156">
        <f t="shared" si="41"/>
        <v>1486524</v>
      </c>
      <c r="Q336" s="154" t="s">
        <v>2130</v>
      </c>
      <c r="R336" s="118" t="s">
        <v>2131</v>
      </c>
      <c r="S336" s="118"/>
      <c r="T336" s="118"/>
      <c r="U336" s="118" t="s">
        <v>2132</v>
      </c>
      <c r="V336" s="118"/>
    </row>
    <row r="337" spans="1:22" s="142" customFormat="1" ht="17.100000000000001" customHeight="1">
      <c r="A337" s="94">
        <v>49</v>
      </c>
      <c r="B337" s="44" t="s">
        <v>130</v>
      </c>
      <c r="C337" s="50" t="s">
        <v>1725</v>
      </c>
      <c r="D337" s="50" t="s">
        <v>2133</v>
      </c>
      <c r="E337" s="44" t="s">
        <v>68</v>
      </c>
      <c r="F337" s="44" t="s">
        <v>329</v>
      </c>
      <c r="G337" s="44">
        <v>2019</v>
      </c>
      <c r="H337" s="72" t="s">
        <v>2110</v>
      </c>
      <c r="I337" s="72" t="s">
        <v>2134</v>
      </c>
      <c r="J337" s="72" t="s">
        <v>2135</v>
      </c>
      <c r="K337" s="52" t="s">
        <v>244</v>
      </c>
      <c r="L337" s="338">
        <v>1647</v>
      </c>
      <c r="M337" s="339">
        <v>4097</v>
      </c>
      <c r="N337" s="157">
        <v>379081</v>
      </c>
      <c r="O337" s="157">
        <v>691163</v>
      </c>
      <c r="P337" s="156">
        <f t="shared" si="41"/>
        <v>1070244</v>
      </c>
      <c r="Q337" s="154" t="s">
        <v>2130</v>
      </c>
      <c r="R337" s="118" t="s">
        <v>2131</v>
      </c>
      <c r="S337" s="167"/>
      <c r="T337" s="167"/>
      <c r="U337" s="167" t="s">
        <v>2136</v>
      </c>
      <c r="V337" s="167"/>
    </row>
    <row r="338" spans="1:22" s="142" customFormat="1" ht="17.100000000000001" customHeight="1">
      <c r="A338" s="94">
        <v>50</v>
      </c>
      <c r="B338" s="44" t="s">
        <v>130</v>
      </c>
      <c r="C338" s="50" t="s">
        <v>1725</v>
      </c>
      <c r="D338" s="50" t="s">
        <v>2137</v>
      </c>
      <c r="E338" s="44" t="s">
        <v>68</v>
      </c>
      <c r="F338" s="44" t="s">
        <v>329</v>
      </c>
      <c r="G338" s="44">
        <v>2019</v>
      </c>
      <c r="H338" s="72" t="s">
        <v>2110</v>
      </c>
      <c r="I338" s="72" t="s">
        <v>2134</v>
      </c>
      <c r="J338" s="72" t="s">
        <v>2138</v>
      </c>
      <c r="K338" s="52" t="s">
        <v>244</v>
      </c>
      <c r="L338" s="338">
        <v>1634</v>
      </c>
      <c r="M338" s="339">
        <v>9071</v>
      </c>
      <c r="N338" s="157">
        <v>495401</v>
      </c>
      <c r="O338" s="157">
        <v>1004161</v>
      </c>
      <c r="P338" s="156">
        <f t="shared" si="41"/>
        <v>1499562</v>
      </c>
      <c r="Q338" s="154" t="s">
        <v>2130</v>
      </c>
      <c r="R338" s="118" t="s">
        <v>2131</v>
      </c>
      <c r="S338" s="167"/>
      <c r="T338" s="167"/>
      <c r="U338" s="167" t="s">
        <v>2132</v>
      </c>
      <c r="V338" s="167"/>
    </row>
    <row r="339" spans="1:22" s="142" customFormat="1" ht="17.100000000000001" customHeight="1">
      <c r="A339" s="94">
        <v>51</v>
      </c>
      <c r="B339" s="44" t="s">
        <v>130</v>
      </c>
      <c r="C339" s="50" t="s">
        <v>1751</v>
      </c>
      <c r="D339" s="50" t="s">
        <v>2139</v>
      </c>
      <c r="E339" s="44" t="s">
        <v>68</v>
      </c>
      <c r="F339" s="44" t="s">
        <v>48</v>
      </c>
      <c r="G339" s="44">
        <v>1992</v>
      </c>
      <c r="H339" s="72" t="s">
        <v>1746</v>
      </c>
      <c r="I339" s="72" t="s">
        <v>1753</v>
      </c>
      <c r="J339" s="148" t="s">
        <v>2140</v>
      </c>
      <c r="K339" s="52" t="s">
        <v>244</v>
      </c>
      <c r="L339" s="329">
        <v>0</v>
      </c>
      <c r="M339" s="290">
        <v>5883</v>
      </c>
      <c r="N339" s="157">
        <v>0</v>
      </c>
      <c r="O339" s="157">
        <v>41122</v>
      </c>
      <c r="P339" s="156">
        <f t="shared" si="41"/>
        <v>41122</v>
      </c>
      <c r="Q339" s="154" t="s">
        <v>2141</v>
      </c>
      <c r="R339" s="118" t="s">
        <v>391</v>
      </c>
      <c r="S339" s="118"/>
      <c r="T339" s="118"/>
      <c r="U339" s="118" t="s">
        <v>2142</v>
      </c>
      <c r="V339" s="118"/>
    </row>
    <row r="340" spans="1:22" s="142" customFormat="1" ht="17.100000000000001" customHeight="1">
      <c r="A340" s="94">
        <v>52</v>
      </c>
      <c r="B340" s="44" t="s">
        <v>130</v>
      </c>
      <c r="C340" s="50" t="s">
        <v>1751</v>
      </c>
      <c r="D340" s="50" t="s">
        <v>2143</v>
      </c>
      <c r="E340" s="44" t="s">
        <v>68</v>
      </c>
      <c r="F340" s="44" t="s">
        <v>48</v>
      </c>
      <c r="G340" s="44">
        <v>1994</v>
      </c>
      <c r="H340" s="72" t="s">
        <v>1746</v>
      </c>
      <c r="I340" s="72" t="s">
        <v>1782</v>
      </c>
      <c r="J340" s="148" t="s">
        <v>2144</v>
      </c>
      <c r="K340" s="52" t="s">
        <v>244</v>
      </c>
      <c r="L340" s="329">
        <v>0</v>
      </c>
      <c r="M340" s="290">
        <v>13433</v>
      </c>
      <c r="N340" s="157">
        <v>0</v>
      </c>
      <c r="O340" s="157">
        <v>100935</v>
      </c>
      <c r="P340" s="156">
        <f t="shared" si="41"/>
        <v>100935</v>
      </c>
      <c r="Q340" s="154" t="s">
        <v>2145</v>
      </c>
      <c r="R340" s="118" t="s">
        <v>2146</v>
      </c>
      <c r="S340" s="118"/>
      <c r="T340" s="118" t="s">
        <v>2147</v>
      </c>
      <c r="U340" s="118"/>
      <c r="V340" s="118"/>
    </row>
    <row r="341" spans="1:22" s="142" customFormat="1" ht="17.100000000000001" customHeight="1">
      <c r="A341" s="94">
        <v>53</v>
      </c>
      <c r="B341" s="44" t="s">
        <v>130</v>
      </c>
      <c r="C341" s="50" t="s">
        <v>1751</v>
      </c>
      <c r="D341" s="50" t="s">
        <v>2148</v>
      </c>
      <c r="E341" s="44" t="s">
        <v>68</v>
      </c>
      <c r="F341" s="44" t="s">
        <v>48</v>
      </c>
      <c r="G341" s="44">
        <v>1999</v>
      </c>
      <c r="H341" s="72" t="s">
        <v>1746</v>
      </c>
      <c r="I341" s="72" t="s">
        <v>1763</v>
      </c>
      <c r="J341" s="148" t="s">
        <v>2149</v>
      </c>
      <c r="K341" s="52" t="s">
        <v>244</v>
      </c>
      <c r="L341" s="329">
        <v>524.54999999999995</v>
      </c>
      <c r="M341" s="290">
        <v>11661</v>
      </c>
      <c r="N341" s="157">
        <v>51230</v>
      </c>
      <c r="O341" s="157">
        <v>225545</v>
      </c>
      <c r="P341" s="156">
        <f t="shared" si="41"/>
        <v>276775</v>
      </c>
      <c r="Q341" s="154" t="s">
        <v>2150</v>
      </c>
      <c r="R341" s="118" t="s">
        <v>391</v>
      </c>
      <c r="S341" s="118" t="s">
        <v>2151</v>
      </c>
      <c r="T341" s="118"/>
      <c r="U341" s="118"/>
      <c r="V341" s="118"/>
    </row>
    <row r="342" spans="1:22" s="142" customFormat="1" ht="17.100000000000001" customHeight="1">
      <c r="A342" s="94">
        <v>54</v>
      </c>
      <c r="B342" s="44" t="s">
        <v>130</v>
      </c>
      <c r="C342" s="50" t="s">
        <v>1751</v>
      </c>
      <c r="D342" s="50" t="s">
        <v>2152</v>
      </c>
      <c r="E342" s="44" t="s">
        <v>69</v>
      </c>
      <c r="F342" s="44" t="s">
        <v>48</v>
      </c>
      <c r="G342" s="44">
        <v>2007</v>
      </c>
      <c r="H342" s="72" t="s">
        <v>1746</v>
      </c>
      <c r="I342" s="72" t="s">
        <v>2153</v>
      </c>
      <c r="J342" s="148" t="s">
        <v>2154</v>
      </c>
      <c r="K342" s="52" t="s">
        <v>244</v>
      </c>
      <c r="L342" s="329">
        <v>192.84</v>
      </c>
      <c r="M342" s="290">
        <v>1137</v>
      </c>
      <c r="N342" s="157">
        <v>68799</v>
      </c>
      <c r="O342" s="157">
        <v>7827</v>
      </c>
      <c r="P342" s="156">
        <f t="shared" si="41"/>
        <v>76626</v>
      </c>
      <c r="Q342" s="154" t="s">
        <v>2155</v>
      </c>
      <c r="R342" s="118" t="s">
        <v>391</v>
      </c>
      <c r="S342" s="118" t="s">
        <v>2156</v>
      </c>
      <c r="T342" s="118"/>
      <c r="U342" s="118"/>
      <c r="V342" s="118"/>
    </row>
    <row r="343" spans="1:22" s="142" customFormat="1" ht="17.100000000000001" customHeight="1">
      <c r="A343" s="94">
        <v>55</v>
      </c>
      <c r="B343" s="44" t="s">
        <v>130</v>
      </c>
      <c r="C343" s="50" t="s">
        <v>1751</v>
      </c>
      <c r="D343" s="50" t="s">
        <v>2157</v>
      </c>
      <c r="E343" s="44" t="s">
        <v>68</v>
      </c>
      <c r="F343" s="44" t="s">
        <v>48</v>
      </c>
      <c r="G343" s="44">
        <v>1999</v>
      </c>
      <c r="H343" s="72" t="s">
        <v>1746</v>
      </c>
      <c r="I343" s="72" t="s">
        <v>1782</v>
      </c>
      <c r="J343" s="148" t="s">
        <v>2158</v>
      </c>
      <c r="K343" s="52" t="s">
        <v>244</v>
      </c>
      <c r="L343" s="329">
        <v>1937.05</v>
      </c>
      <c r="M343" s="290">
        <v>11253</v>
      </c>
      <c r="N343" s="157">
        <v>1100982</v>
      </c>
      <c r="O343" s="157">
        <v>107588</v>
      </c>
      <c r="P343" s="156">
        <f t="shared" si="41"/>
        <v>1208570</v>
      </c>
      <c r="Q343" s="154" t="s">
        <v>2159</v>
      </c>
      <c r="R343" s="118" t="s">
        <v>2160</v>
      </c>
      <c r="S343" s="118" t="s">
        <v>2161</v>
      </c>
      <c r="T343" s="118"/>
      <c r="U343" s="118"/>
      <c r="V343" s="118"/>
    </row>
    <row r="344" spans="1:22" s="142" customFormat="1" ht="17.100000000000001" customHeight="1">
      <c r="A344" s="94">
        <v>56</v>
      </c>
      <c r="B344" s="44" t="s">
        <v>130</v>
      </c>
      <c r="C344" s="50" t="s">
        <v>1751</v>
      </c>
      <c r="D344" s="50" t="s">
        <v>2162</v>
      </c>
      <c r="E344" s="44" t="s">
        <v>69</v>
      </c>
      <c r="F344" s="44" t="s">
        <v>48</v>
      </c>
      <c r="G344" s="44">
        <v>1992</v>
      </c>
      <c r="H344" s="72" t="s">
        <v>1746</v>
      </c>
      <c r="I344" s="72" t="s">
        <v>1763</v>
      </c>
      <c r="J344" s="72" t="s">
        <v>2163</v>
      </c>
      <c r="K344" s="52" t="s">
        <v>244</v>
      </c>
      <c r="L344" s="329">
        <v>0</v>
      </c>
      <c r="M344" s="290">
        <v>10407</v>
      </c>
      <c r="N344" s="157">
        <v>0</v>
      </c>
      <c r="O344" s="157">
        <v>124884</v>
      </c>
      <c r="P344" s="156">
        <f t="shared" si="41"/>
        <v>124884</v>
      </c>
      <c r="Q344" s="154" t="s">
        <v>2164</v>
      </c>
      <c r="R344" s="118" t="s">
        <v>391</v>
      </c>
      <c r="S344" s="118" t="s">
        <v>2151</v>
      </c>
      <c r="T344" s="118"/>
      <c r="U344" s="118"/>
      <c r="V344" s="118"/>
    </row>
    <row r="345" spans="1:22" s="260" customFormat="1" ht="17.100000000000001" customHeight="1">
      <c r="A345" s="50">
        <v>57</v>
      </c>
      <c r="B345" s="50" t="s">
        <v>130</v>
      </c>
      <c r="C345" s="50" t="s">
        <v>1743</v>
      </c>
      <c r="D345" s="50" t="s">
        <v>2165</v>
      </c>
      <c r="E345" s="50" t="s">
        <v>69</v>
      </c>
      <c r="F345" s="50" t="s">
        <v>48</v>
      </c>
      <c r="G345" s="50">
        <v>1992</v>
      </c>
      <c r="H345" s="72" t="s">
        <v>2166</v>
      </c>
      <c r="I345" s="72" t="s">
        <v>2167</v>
      </c>
      <c r="J345" s="148" t="s">
        <v>2168</v>
      </c>
      <c r="K345" s="48" t="s">
        <v>244</v>
      </c>
      <c r="L345" s="329">
        <v>54</v>
      </c>
      <c r="M345" s="290">
        <v>7700</v>
      </c>
      <c r="N345" s="157">
        <v>8325</v>
      </c>
      <c r="O345" s="157">
        <v>42273</v>
      </c>
      <c r="P345" s="156">
        <f t="shared" si="41"/>
        <v>50598</v>
      </c>
      <c r="Q345" s="154" t="s">
        <v>2169</v>
      </c>
      <c r="R345" s="118" t="s">
        <v>391</v>
      </c>
      <c r="S345" s="118" t="s">
        <v>2151</v>
      </c>
      <c r="T345" s="118"/>
      <c r="U345" s="118"/>
      <c r="V345" s="118"/>
    </row>
    <row r="346" spans="1:22" s="260" customFormat="1" ht="17.100000000000001" customHeight="1">
      <c r="A346" s="81">
        <v>58</v>
      </c>
      <c r="B346" s="81" t="s">
        <v>84</v>
      </c>
      <c r="C346" s="81" t="s">
        <v>1751</v>
      </c>
      <c r="D346" s="81" t="s">
        <v>7052</v>
      </c>
      <c r="E346" s="81" t="s">
        <v>139</v>
      </c>
      <c r="F346" s="81" t="s">
        <v>954</v>
      </c>
      <c r="G346" s="81">
        <v>2016</v>
      </c>
      <c r="H346" s="81" t="s">
        <v>1746</v>
      </c>
      <c r="I346" s="81" t="s">
        <v>1782</v>
      </c>
      <c r="J346" s="74" t="s">
        <v>7053</v>
      </c>
      <c r="K346" s="104" t="s">
        <v>94</v>
      </c>
      <c r="L346" s="290">
        <v>2528</v>
      </c>
      <c r="M346" s="290">
        <v>15306</v>
      </c>
      <c r="N346" s="157">
        <v>623280</v>
      </c>
      <c r="O346" s="157">
        <v>152951</v>
      </c>
      <c r="P346" s="156">
        <v>776231</v>
      </c>
      <c r="Q346" s="154" t="s">
        <v>7054</v>
      </c>
      <c r="R346" s="118" t="s">
        <v>406</v>
      </c>
      <c r="S346" s="118" t="s">
        <v>7055</v>
      </c>
      <c r="T346" s="118"/>
      <c r="U346" s="118"/>
      <c r="V346" s="118"/>
    </row>
    <row r="347" spans="1:22" s="260" customFormat="1" ht="17.100000000000001" customHeight="1">
      <c r="A347" s="50">
        <v>59</v>
      </c>
      <c r="B347" s="50" t="s">
        <v>130</v>
      </c>
      <c r="C347" s="50" t="s">
        <v>1797</v>
      </c>
      <c r="D347" s="50" t="s">
        <v>2170</v>
      </c>
      <c r="E347" s="50" t="s">
        <v>68</v>
      </c>
      <c r="F347" s="50" t="s">
        <v>329</v>
      </c>
      <c r="G347" s="50">
        <v>2018</v>
      </c>
      <c r="H347" s="72" t="s">
        <v>2171</v>
      </c>
      <c r="I347" s="72" t="s">
        <v>2172</v>
      </c>
      <c r="J347" s="148" t="s">
        <v>2173</v>
      </c>
      <c r="K347" s="48" t="s">
        <v>244</v>
      </c>
      <c r="L347" s="329">
        <v>2193</v>
      </c>
      <c r="M347" s="290">
        <v>11886</v>
      </c>
      <c r="N347" s="157">
        <v>1334984</v>
      </c>
      <c r="O347" s="157">
        <v>478680</v>
      </c>
      <c r="P347" s="156">
        <f t="shared" si="41"/>
        <v>1813664</v>
      </c>
      <c r="Q347" s="154" t="s">
        <v>2174</v>
      </c>
      <c r="R347" s="118" t="s">
        <v>2175</v>
      </c>
      <c r="S347" s="118" t="s">
        <v>2176</v>
      </c>
      <c r="T347" s="118"/>
      <c r="U347" s="118"/>
      <c r="V347" s="118"/>
    </row>
    <row r="348" spans="1:22" s="260" customFormat="1" ht="17.100000000000001" customHeight="1">
      <c r="A348" s="50">
        <v>60</v>
      </c>
      <c r="B348" s="50" t="s">
        <v>130</v>
      </c>
      <c r="C348" s="50" t="s">
        <v>1797</v>
      </c>
      <c r="D348" s="50" t="s">
        <v>2177</v>
      </c>
      <c r="E348" s="50" t="s">
        <v>68</v>
      </c>
      <c r="F348" s="50" t="s">
        <v>48</v>
      </c>
      <c r="G348" s="50">
        <v>1994</v>
      </c>
      <c r="H348" s="72" t="s">
        <v>2171</v>
      </c>
      <c r="I348" s="72" t="s">
        <v>2178</v>
      </c>
      <c r="J348" s="72" t="s">
        <v>2179</v>
      </c>
      <c r="K348" s="48" t="s">
        <v>244</v>
      </c>
      <c r="L348" s="329">
        <v>704.37</v>
      </c>
      <c r="M348" s="290">
        <v>5779</v>
      </c>
      <c r="N348" s="157">
        <v>609804</v>
      </c>
      <c r="O348" s="157">
        <v>16644</v>
      </c>
      <c r="P348" s="156">
        <f t="shared" si="41"/>
        <v>626448</v>
      </c>
      <c r="Q348" s="154" t="s">
        <v>2034</v>
      </c>
      <c r="R348" s="118" t="s">
        <v>391</v>
      </c>
      <c r="S348" s="57" t="s">
        <v>2180</v>
      </c>
      <c r="T348" s="118"/>
      <c r="U348" s="118"/>
      <c r="V348" s="118"/>
    </row>
    <row r="349" spans="1:22" s="260" customFormat="1" ht="17.100000000000001" customHeight="1">
      <c r="A349" s="50">
        <v>61</v>
      </c>
      <c r="B349" s="50" t="s">
        <v>130</v>
      </c>
      <c r="C349" s="50" t="s">
        <v>1797</v>
      </c>
      <c r="D349" s="50" t="s">
        <v>2181</v>
      </c>
      <c r="E349" s="50" t="s">
        <v>68</v>
      </c>
      <c r="F349" s="50" t="s">
        <v>48</v>
      </c>
      <c r="G349" s="50">
        <v>1999</v>
      </c>
      <c r="H349" s="72" t="s">
        <v>2171</v>
      </c>
      <c r="I349" s="72" t="s">
        <v>2182</v>
      </c>
      <c r="J349" s="72" t="s">
        <v>2183</v>
      </c>
      <c r="K349" s="48" t="s">
        <v>244</v>
      </c>
      <c r="L349" s="329">
        <v>1149.75</v>
      </c>
      <c r="M349" s="290">
        <v>8479</v>
      </c>
      <c r="N349" s="157">
        <v>374773</v>
      </c>
      <c r="O349" s="157">
        <v>164091</v>
      </c>
      <c r="P349" s="156">
        <f t="shared" si="41"/>
        <v>538864</v>
      </c>
      <c r="Q349" s="154" t="s">
        <v>2034</v>
      </c>
      <c r="R349" s="118" t="s">
        <v>391</v>
      </c>
      <c r="S349" s="57" t="s">
        <v>2180</v>
      </c>
      <c r="T349" s="118"/>
      <c r="U349" s="118"/>
      <c r="V349" s="118"/>
    </row>
    <row r="350" spans="1:22" s="142" customFormat="1" ht="17.100000000000001" customHeight="1">
      <c r="A350" s="94">
        <v>62</v>
      </c>
      <c r="B350" s="44" t="s">
        <v>130</v>
      </c>
      <c r="C350" s="50" t="s">
        <v>1797</v>
      </c>
      <c r="D350" s="50" t="s">
        <v>2184</v>
      </c>
      <c r="E350" s="44" t="s">
        <v>69</v>
      </c>
      <c r="F350" s="44" t="s">
        <v>48</v>
      </c>
      <c r="G350" s="44">
        <v>2008</v>
      </c>
      <c r="H350" s="72" t="s">
        <v>2171</v>
      </c>
      <c r="I350" s="72" t="s">
        <v>2185</v>
      </c>
      <c r="J350" s="72" t="s">
        <v>2186</v>
      </c>
      <c r="K350" s="52" t="s">
        <v>244</v>
      </c>
      <c r="L350" s="329">
        <v>380.52</v>
      </c>
      <c r="M350" s="290">
        <v>4278</v>
      </c>
      <c r="N350" s="157">
        <v>116662</v>
      </c>
      <c r="O350" s="157">
        <v>237404</v>
      </c>
      <c r="P350" s="156">
        <f t="shared" si="41"/>
        <v>354066</v>
      </c>
      <c r="Q350" s="190" t="s">
        <v>2187</v>
      </c>
      <c r="R350" s="118" t="s">
        <v>391</v>
      </c>
      <c r="S350" s="57" t="s">
        <v>2180</v>
      </c>
      <c r="T350" s="118"/>
      <c r="U350" s="118"/>
      <c r="V350" s="118"/>
    </row>
    <row r="351" spans="1:22" s="142" customFormat="1" ht="17.100000000000001" customHeight="1">
      <c r="A351" s="94">
        <v>63</v>
      </c>
      <c r="B351" s="44" t="s">
        <v>130</v>
      </c>
      <c r="C351" s="74" t="s">
        <v>1798</v>
      </c>
      <c r="D351" s="74" t="s">
        <v>2188</v>
      </c>
      <c r="E351" s="44" t="s">
        <v>68</v>
      </c>
      <c r="F351" s="44" t="s">
        <v>48</v>
      </c>
      <c r="G351" s="44">
        <v>1998</v>
      </c>
      <c r="H351" s="48" t="s">
        <v>2189</v>
      </c>
      <c r="I351" s="48" t="s">
        <v>2190</v>
      </c>
      <c r="J351" s="48" t="s">
        <v>2191</v>
      </c>
      <c r="K351" s="52" t="s">
        <v>244</v>
      </c>
      <c r="L351" s="333">
        <v>914.18</v>
      </c>
      <c r="M351" s="334">
        <v>8276</v>
      </c>
      <c r="N351" s="158">
        <v>187475</v>
      </c>
      <c r="O351" s="158">
        <v>105963</v>
      </c>
      <c r="P351" s="156">
        <f t="shared" si="41"/>
        <v>293438</v>
      </c>
      <c r="Q351" s="190" t="s">
        <v>2192</v>
      </c>
      <c r="R351" s="118" t="s">
        <v>2193</v>
      </c>
      <c r="S351" s="57" t="s">
        <v>2194</v>
      </c>
      <c r="T351" s="118"/>
      <c r="U351" s="118"/>
      <c r="V351" s="118"/>
    </row>
    <row r="352" spans="1:22" s="142" customFormat="1" ht="17.100000000000001" customHeight="1">
      <c r="A352" s="94">
        <v>64</v>
      </c>
      <c r="B352" s="44" t="s">
        <v>130</v>
      </c>
      <c r="C352" s="50" t="s">
        <v>1835</v>
      </c>
      <c r="D352" s="50" t="s">
        <v>2195</v>
      </c>
      <c r="E352" s="44" t="s">
        <v>69</v>
      </c>
      <c r="F352" s="44" t="s">
        <v>48</v>
      </c>
      <c r="G352" s="44">
        <v>1992</v>
      </c>
      <c r="H352" s="72" t="s">
        <v>1837</v>
      </c>
      <c r="I352" s="72" t="s">
        <v>2196</v>
      </c>
      <c r="J352" s="148" t="s">
        <v>2197</v>
      </c>
      <c r="K352" s="52" t="s">
        <v>244</v>
      </c>
      <c r="L352" s="329">
        <v>0</v>
      </c>
      <c r="M352" s="290">
        <v>8894</v>
      </c>
      <c r="N352" s="157">
        <v>0</v>
      </c>
      <c r="O352" s="157">
        <v>69817</v>
      </c>
      <c r="P352" s="156">
        <f t="shared" si="41"/>
        <v>69817</v>
      </c>
      <c r="Q352" s="154" t="s">
        <v>2198</v>
      </c>
      <c r="R352" s="118" t="s">
        <v>2199</v>
      </c>
      <c r="S352" s="118" t="s">
        <v>2200</v>
      </c>
      <c r="T352" s="118"/>
      <c r="U352" s="118"/>
      <c r="V352" s="118"/>
    </row>
    <row r="353" spans="1:22" s="142" customFormat="1" ht="17.100000000000001" customHeight="1">
      <c r="A353" s="94">
        <v>65</v>
      </c>
      <c r="B353" s="44" t="s">
        <v>130</v>
      </c>
      <c r="C353" s="50" t="s">
        <v>1835</v>
      </c>
      <c r="D353" s="50" t="s">
        <v>2201</v>
      </c>
      <c r="E353" s="44" t="s">
        <v>69</v>
      </c>
      <c r="F353" s="44" t="s">
        <v>48</v>
      </c>
      <c r="G353" s="44">
        <v>1997</v>
      </c>
      <c r="H353" s="72" t="s">
        <v>1837</v>
      </c>
      <c r="I353" s="72" t="s">
        <v>2202</v>
      </c>
      <c r="J353" s="72" t="s">
        <v>2203</v>
      </c>
      <c r="K353" s="52" t="s">
        <v>244</v>
      </c>
      <c r="L353" s="329">
        <v>721</v>
      </c>
      <c r="M353" s="290">
        <v>4008</v>
      </c>
      <c r="N353" s="157">
        <v>86967</v>
      </c>
      <c r="O353" s="157">
        <v>20601</v>
      </c>
      <c r="P353" s="156">
        <f t="shared" si="41"/>
        <v>107568</v>
      </c>
      <c r="Q353" s="154" t="s">
        <v>2204</v>
      </c>
      <c r="R353" s="118" t="s">
        <v>2205</v>
      </c>
      <c r="S353" s="65" t="s">
        <v>2206</v>
      </c>
      <c r="T353" s="118"/>
      <c r="U353" s="118"/>
      <c r="V353" s="118"/>
    </row>
    <row r="354" spans="1:22" s="142" customFormat="1" ht="17.100000000000001" customHeight="1">
      <c r="A354" s="94">
        <v>66</v>
      </c>
      <c r="B354" s="44" t="s">
        <v>130</v>
      </c>
      <c r="C354" s="50" t="s">
        <v>1835</v>
      </c>
      <c r="D354" s="50" t="s">
        <v>2207</v>
      </c>
      <c r="E354" s="44" t="s">
        <v>68</v>
      </c>
      <c r="F354" s="44" t="s">
        <v>48</v>
      </c>
      <c r="G354" s="44">
        <v>1999</v>
      </c>
      <c r="H354" s="72" t="s">
        <v>1837</v>
      </c>
      <c r="I354" s="72" t="s">
        <v>1842</v>
      </c>
      <c r="J354" s="72" t="s">
        <v>2208</v>
      </c>
      <c r="K354" s="52" t="s">
        <v>343</v>
      </c>
      <c r="L354" s="329">
        <v>1035.08</v>
      </c>
      <c r="M354" s="290">
        <v>8821</v>
      </c>
      <c r="N354" s="157">
        <v>137885</v>
      </c>
      <c r="O354" s="157">
        <v>70858</v>
      </c>
      <c r="P354" s="156">
        <f t="shared" ref="P354:P362" si="42">SUM(N354:O354)</f>
        <v>208743</v>
      </c>
      <c r="Q354" s="154" t="s">
        <v>2209</v>
      </c>
      <c r="R354" s="118" t="s">
        <v>2210</v>
      </c>
      <c r="S354" s="118" t="s">
        <v>2211</v>
      </c>
      <c r="T354" s="118"/>
      <c r="U354" s="118"/>
      <c r="V354" s="65"/>
    </row>
    <row r="355" spans="1:22" s="142" customFormat="1" ht="17.100000000000001" customHeight="1">
      <c r="A355" s="94">
        <v>67</v>
      </c>
      <c r="B355" s="44" t="s">
        <v>130</v>
      </c>
      <c r="C355" s="50" t="s">
        <v>1845</v>
      </c>
      <c r="D355" s="50" t="s">
        <v>2212</v>
      </c>
      <c r="E355" s="44" t="s">
        <v>68</v>
      </c>
      <c r="F355" s="44" t="s">
        <v>48</v>
      </c>
      <c r="G355" s="44">
        <v>1991</v>
      </c>
      <c r="H355" s="72" t="s">
        <v>2213</v>
      </c>
      <c r="I355" s="72" t="s">
        <v>2214</v>
      </c>
      <c r="J355" s="148" t="s">
        <v>2215</v>
      </c>
      <c r="K355" s="52" t="s">
        <v>244</v>
      </c>
      <c r="L355" s="340">
        <v>649.73</v>
      </c>
      <c r="M355" s="339">
        <v>5009</v>
      </c>
      <c r="N355" s="157">
        <v>48698</v>
      </c>
      <c r="O355" s="157">
        <v>18499</v>
      </c>
      <c r="P355" s="156">
        <f t="shared" si="42"/>
        <v>67197</v>
      </c>
      <c r="Q355" s="154" t="s">
        <v>2216</v>
      </c>
      <c r="R355" s="118" t="s">
        <v>391</v>
      </c>
      <c r="S355" s="118" t="s">
        <v>2217</v>
      </c>
      <c r="T355" s="118"/>
      <c r="U355" s="118"/>
      <c r="V355" s="118"/>
    </row>
    <row r="356" spans="1:22" s="142" customFormat="1" ht="17.100000000000001" customHeight="1">
      <c r="A356" s="94">
        <v>68</v>
      </c>
      <c r="B356" s="44" t="s">
        <v>130</v>
      </c>
      <c r="C356" s="50" t="s">
        <v>1845</v>
      </c>
      <c r="D356" s="50" t="s">
        <v>2218</v>
      </c>
      <c r="E356" s="44" t="s">
        <v>69</v>
      </c>
      <c r="F356" s="44" t="s">
        <v>48</v>
      </c>
      <c r="G356" s="44">
        <v>1994</v>
      </c>
      <c r="H356" s="72" t="s">
        <v>2213</v>
      </c>
      <c r="I356" s="148" t="s">
        <v>2219</v>
      </c>
      <c r="J356" s="149" t="s">
        <v>2220</v>
      </c>
      <c r="K356" s="52" t="s">
        <v>244</v>
      </c>
      <c r="L356" s="340">
        <v>0</v>
      </c>
      <c r="M356" s="339">
        <v>9045</v>
      </c>
      <c r="N356" s="157">
        <v>0</v>
      </c>
      <c r="O356" s="157">
        <v>36078</v>
      </c>
      <c r="P356" s="156">
        <f t="shared" si="42"/>
        <v>36078</v>
      </c>
      <c r="Q356" s="154" t="s">
        <v>2221</v>
      </c>
      <c r="R356" s="118" t="s">
        <v>2222</v>
      </c>
      <c r="S356" s="118" t="s">
        <v>2223</v>
      </c>
      <c r="T356" s="118"/>
      <c r="U356" s="118"/>
      <c r="V356" s="118"/>
    </row>
    <row r="357" spans="1:22" s="142" customFormat="1" ht="17.100000000000001" customHeight="1">
      <c r="A357" s="94">
        <v>69</v>
      </c>
      <c r="B357" s="44" t="s">
        <v>130</v>
      </c>
      <c r="C357" s="50" t="s">
        <v>1845</v>
      </c>
      <c r="D357" s="50" t="s">
        <v>2224</v>
      </c>
      <c r="E357" s="44" t="s">
        <v>69</v>
      </c>
      <c r="F357" s="44" t="s">
        <v>48</v>
      </c>
      <c r="G357" s="44">
        <v>1999</v>
      </c>
      <c r="H357" s="148" t="s">
        <v>2213</v>
      </c>
      <c r="I357" s="72" t="s">
        <v>2225</v>
      </c>
      <c r="J357" s="72" t="s">
        <v>2226</v>
      </c>
      <c r="K357" s="52" t="s">
        <v>244</v>
      </c>
      <c r="L357" s="340">
        <v>610.04999999999995</v>
      </c>
      <c r="M357" s="339">
        <v>7520</v>
      </c>
      <c r="N357" s="157">
        <v>106362</v>
      </c>
      <c r="O357" s="157">
        <v>37750</v>
      </c>
      <c r="P357" s="156">
        <f t="shared" si="42"/>
        <v>144112</v>
      </c>
      <c r="Q357" s="154" t="s">
        <v>2227</v>
      </c>
      <c r="R357" s="118" t="s">
        <v>391</v>
      </c>
      <c r="S357" s="118" t="s">
        <v>2228</v>
      </c>
      <c r="T357" s="118"/>
      <c r="U357" s="118"/>
      <c r="V357" s="118"/>
    </row>
    <row r="358" spans="1:22" s="142" customFormat="1" ht="17.100000000000001" customHeight="1">
      <c r="A358" s="94">
        <v>70</v>
      </c>
      <c r="B358" s="44" t="s">
        <v>130</v>
      </c>
      <c r="C358" s="50" t="s">
        <v>1894</v>
      </c>
      <c r="D358" s="50" t="s">
        <v>2229</v>
      </c>
      <c r="E358" s="44" t="s">
        <v>68</v>
      </c>
      <c r="F358" s="44" t="s">
        <v>329</v>
      </c>
      <c r="G358" s="44">
        <v>2008</v>
      </c>
      <c r="H358" s="72" t="s">
        <v>2230</v>
      </c>
      <c r="I358" s="72" t="s">
        <v>2231</v>
      </c>
      <c r="J358" s="72" t="s">
        <v>2232</v>
      </c>
      <c r="K358" s="52" t="s">
        <v>178</v>
      </c>
      <c r="L358" s="329">
        <v>1159.51</v>
      </c>
      <c r="M358" s="290">
        <v>12095</v>
      </c>
      <c r="N358" s="157">
        <v>185281</v>
      </c>
      <c r="O358" s="157">
        <v>96096</v>
      </c>
      <c r="P358" s="156">
        <f t="shared" si="42"/>
        <v>281377</v>
      </c>
      <c r="Q358" s="154" t="s">
        <v>2233</v>
      </c>
      <c r="R358" s="118" t="s">
        <v>2234</v>
      </c>
      <c r="S358" s="118" t="s">
        <v>2235</v>
      </c>
      <c r="T358" s="118"/>
      <c r="U358" s="118"/>
      <c r="V358" s="118"/>
    </row>
    <row r="359" spans="1:22" s="142" customFormat="1" ht="17.100000000000001" customHeight="1">
      <c r="A359" s="94">
        <v>71</v>
      </c>
      <c r="B359" s="44" t="s">
        <v>130</v>
      </c>
      <c r="C359" s="50" t="s">
        <v>1894</v>
      </c>
      <c r="D359" s="50" t="s">
        <v>2236</v>
      </c>
      <c r="E359" s="44" t="s">
        <v>68</v>
      </c>
      <c r="F359" s="44" t="s">
        <v>48</v>
      </c>
      <c r="G359" s="44">
        <v>1999</v>
      </c>
      <c r="H359" s="72" t="s">
        <v>2230</v>
      </c>
      <c r="I359" s="72" t="s">
        <v>2237</v>
      </c>
      <c r="J359" s="72" t="s">
        <v>2238</v>
      </c>
      <c r="K359" s="52" t="s">
        <v>244</v>
      </c>
      <c r="L359" s="329">
        <v>1792.52</v>
      </c>
      <c r="M359" s="290">
        <v>14168</v>
      </c>
      <c r="N359" s="157">
        <v>282857</v>
      </c>
      <c r="O359" s="157">
        <v>70978</v>
      </c>
      <c r="P359" s="156">
        <f t="shared" si="42"/>
        <v>353835</v>
      </c>
      <c r="Q359" s="154" t="s">
        <v>2233</v>
      </c>
      <c r="R359" s="118" t="s">
        <v>2239</v>
      </c>
      <c r="S359" s="118" t="s">
        <v>2240</v>
      </c>
      <c r="T359" s="118"/>
      <c r="U359" s="118"/>
      <c r="V359" s="118"/>
    </row>
    <row r="360" spans="1:22" s="142" customFormat="1" ht="17.100000000000001" customHeight="1">
      <c r="A360" s="94">
        <v>72</v>
      </c>
      <c r="B360" s="44" t="s">
        <v>130</v>
      </c>
      <c r="C360" s="50" t="s">
        <v>1894</v>
      </c>
      <c r="D360" s="50" t="s">
        <v>2241</v>
      </c>
      <c r="E360" s="44" t="s">
        <v>69</v>
      </c>
      <c r="F360" s="44" t="s">
        <v>48</v>
      </c>
      <c r="G360" s="44">
        <v>1998</v>
      </c>
      <c r="H360" s="72" t="s">
        <v>2230</v>
      </c>
      <c r="I360" s="72" t="s">
        <v>2242</v>
      </c>
      <c r="J360" s="72" t="s">
        <v>2243</v>
      </c>
      <c r="K360" s="52" t="s">
        <v>244</v>
      </c>
      <c r="L360" s="329">
        <v>0</v>
      </c>
      <c r="M360" s="290">
        <v>10616</v>
      </c>
      <c r="N360" s="157">
        <v>0</v>
      </c>
      <c r="O360" s="157">
        <v>58489</v>
      </c>
      <c r="P360" s="156">
        <f t="shared" si="42"/>
        <v>58489</v>
      </c>
      <c r="Q360" s="154" t="s">
        <v>2244</v>
      </c>
      <c r="R360" s="118" t="s">
        <v>391</v>
      </c>
      <c r="S360" s="118"/>
      <c r="T360" s="118" t="s">
        <v>2245</v>
      </c>
      <c r="U360" s="118"/>
      <c r="V360" s="118"/>
    </row>
    <row r="361" spans="1:22" s="142" customFormat="1" ht="17.100000000000001" customHeight="1">
      <c r="A361" s="94">
        <v>73</v>
      </c>
      <c r="B361" s="44" t="s">
        <v>130</v>
      </c>
      <c r="C361" s="50" t="s">
        <v>1894</v>
      </c>
      <c r="D361" s="50" t="s">
        <v>2246</v>
      </c>
      <c r="E361" s="44" t="s">
        <v>68</v>
      </c>
      <c r="F361" s="44" t="s">
        <v>48</v>
      </c>
      <c r="G361" s="44">
        <v>1994</v>
      </c>
      <c r="H361" s="72" t="s">
        <v>2230</v>
      </c>
      <c r="I361" s="72" t="s">
        <v>2247</v>
      </c>
      <c r="J361" s="72" t="s">
        <v>2248</v>
      </c>
      <c r="K361" s="52" t="s">
        <v>244</v>
      </c>
      <c r="L361" s="329">
        <v>641.20000000000005</v>
      </c>
      <c r="M361" s="290">
        <v>7457</v>
      </c>
      <c r="N361" s="157">
        <v>74357</v>
      </c>
      <c r="O361" s="157">
        <v>35714</v>
      </c>
      <c r="P361" s="156">
        <f t="shared" si="42"/>
        <v>110071</v>
      </c>
      <c r="Q361" s="154" t="s">
        <v>2249</v>
      </c>
      <c r="R361" s="118" t="s">
        <v>2250</v>
      </c>
      <c r="S361" s="118"/>
      <c r="T361" s="118" t="s">
        <v>2251</v>
      </c>
      <c r="U361" s="118"/>
      <c r="V361" s="118"/>
    </row>
    <row r="362" spans="1:22" s="142" customFormat="1" ht="17.100000000000001" customHeight="1">
      <c r="A362" s="94">
        <v>74</v>
      </c>
      <c r="B362" s="44" t="s">
        <v>130</v>
      </c>
      <c r="C362" s="50" t="s">
        <v>1894</v>
      </c>
      <c r="D362" s="50" t="s">
        <v>2252</v>
      </c>
      <c r="E362" s="44" t="s">
        <v>69</v>
      </c>
      <c r="F362" s="44" t="s">
        <v>48</v>
      </c>
      <c r="G362" s="44">
        <v>1999</v>
      </c>
      <c r="H362" s="72" t="s">
        <v>2230</v>
      </c>
      <c r="I362" s="72" t="s">
        <v>2242</v>
      </c>
      <c r="J362" s="72" t="s">
        <v>2253</v>
      </c>
      <c r="K362" s="52" t="s">
        <v>244</v>
      </c>
      <c r="L362" s="329">
        <v>1141.53</v>
      </c>
      <c r="M362" s="290">
        <v>6533</v>
      </c>
      <c r="N362" s="157">
        <v>250514</v>
      </c>
      <c r="O362" s="157">
        <v>30901</v>
      </c>
      <c r="P362" s="156">
        <f t="shared" si="42"/>
        <v>281415</v>
      </c>
      <c r="Q362" s="154" t="s">
        <v>2254</v>
      </c>
      <c r="R362" s="118" t="s">
        <v>391</v>
      </c>
      <c r="S362" s="118"/>
      <c r="T362" s="118" t="s">
        <v>2245</v>
      </c>
      <c r="U362" s="118"/>
      <c r="V362" s="118"/>
    </row>
    <row r="363" spans="1:22" s="142" customFormat="1" ht="17.100000000000001" customHeight="1">
      <c r="A363" s="94">
        <v>75</v>
      </c>
      <c r="B363" s="44" t="s">
        <v>130</v>
      </c>
      <c r="C363" s="50" t="s">
        <v>1895</v>
      </c>
      <c r="D363" s="72" t="s">
        <v>2255</v>
      </c>
      <c r="E363" s="44" t="s">
        <v>69</v>
      </c>
      <c r="F363" s="44" t="s">
        <v>48</v>
      </c>
      <c r="G363" s="44">
        <v>1991</v>
      </c>
      <c r="H363" s="72" t="s">
        <v>2256</v>
      </c>
      <c r="I363" s="72" t="s">
        <v>2257</v>
      </c>
      <c r="J363" s="72" t="s">
        <v>2258</v>
      </c>
      <c r="K363" s="52" t="s">
        <v>178</v>
      </c>
      <c r="L363" s="294">
        <v>1112</v>
      </c>
      <c r="M363" s="325">
        <v>9516</v>
      </c>
      <c r="N363" s="157">
        <v>546736</v>
      </c>
      <c r="O363" s="157">
        <v>46331</v>
      </c>
      <c r="P363" s="156">
        <f>SUM(N363:O363)</f>
        <v>593067</v>
      </c>
      <c r="Q363" s="154" t="s">
        <v>2019</v>
      </c>
      <c r="R363" s="118" t="s">
        <v>2259</v>
      </c>
      <c r="S363" s="118" t="s">
        <v>2260</v>
      </c>
      <c r="T363" s="118"/>
      <c r="U363" s="118"/>
      <c r="V363" s="118"/>
    </row>
    <row r="364" spans="1:22">
      <c r="A364" s="96" t="s">
        <v>1916</v>
      </c>
      <c r="B364" s="97"/>
      <c r="C364" s="97"/>
      <c r="D364" s="97"/>
      <c r="E364" s="97"/>
      <c r="F364" s="97"/>
      <c r="G364" s="97"/>
      <c r="H364" s="101">
        <f>COUNTA(H289:H363)</f>
        <v>75</v>
      </c>
      <c r="I364" s="97"/>
      <c r="J364" s="97"/>
      <c r="K364" s="98"/>
      <c r="L364" s="310">
        <f>SUM(L289:L363)</f>
        <v>55160.119999999995</v>
      </c>
      <c r="M364" s="310">
        <f t="shared" ref="M364:O364" si="43">SUM(M289:M363)</f>
        <v>599408</v>
      </c>
      <c r="N364" s="91">
        <f t="shared" si="43"/>
        <v>14911243</v>
      </c>
      <c r="O364" s="91">
        <f t="shared" si="43"/>
        <v>14330490</v>
      </c>
      <c r="P364" s="91">
        <f>SUM(P289:P363)</f>
        <v>29241733</v>
      </c>
      <c r="Q364" s="237"/>
      <c r="R364" s="97"/>
      <c r="S364" s="101">
        <f>COUNTA(S289:S363)</f>
        <v>40</v>
      </c>
      <c r="T364" s="101">
        <f t="shared" ref="T364:V364" si="44">COUNTA(T289:T363)</f>
        <v>25</v>
      </c>
      <c r="U364" s="101">
        <f t="shared" si="44"/>
        <v>8</v>
      </c>
      <c r="V364" s="101">
        <f t="shared" si="44"/>
        <v>2</v>
      </c>
    </row>
    <row r="365" spans="1:22">
      <c r="A365" s="94">
        <v>1</v>
      </c>
      <c r="B365" s="44" t="s">
        <v>85</v>
      </c>
      <c r="C365" s="44" t="s">
        <v>1224</v>
      </c>
      <c r="D365" s="44" t="s">
        <v>1225</v>
      </c>
      <c r="E365" s="44" t="s">
        <v>145</v>
      </c>
      <c r="F365" s="44" t="s">
        <v>140</v>
      </c>
      <c r="G365" s="44">
        <v>1991</v>
      </c>
      <c r="H365" s="51" t="s">
        <v>1226</v>
      </c>
      <c r="I365" s="51" t="s">
        <v>1227</v>
      </c>
      <c r="J365" s="51" t="s">
        <v>1228</v>
      </c>
      <c r="K365" s="52" t="s">
        <v>178</v>
      </c>
      <c r="L365" s="331">
        <v>95.3</v>
      </c>
      <c r="M365" s="331">
        <v>1407</v>
      </c>
      <c r="N365" s="53">
        <v>0</v>
      </c>
      <c r="O365" s="53">
        <v>10215</v>
      </c>
      <c r="P365" s="53">
        <v>10215</v>
      </c>
      <c r="Q365" s="239" t="s">
        <v>1229</v>
      </c>
      <c r="R365" s="155" t="s">
        <v>406</v>
      </c>
      <c r="S365" s="44"/>
      <c r="T365" s="44"/>
      <c r="U365" s="44"/>
      <c r="V365" s="44" t="s">
        <v>1230</v>
      </c>
    </row>
    <row r="366" spans="1:22">
      <c r="A366" s="94">
        <v>2</v>
      </c>
      <c r="B366" s="44" t="s">
        <v>85</v>
      </c>
      <c r="C366" s="44" t="s">
        <v>1224</v>
      </c>
      <c r="D366" s="44" t="s">
        <v>1231</v>
      </c>
      <c r="E366" s="44" t="s">
        <v>139</v>
      </c>
      <c r="F366" s="44" t="s">
        <v>140</v>
      </c>
      <c r="G366" s="44">
        <v>1995</v>
      </c>
      <c r="H366" s="51" t="s">
        <v>1226</v>
      </c>
      <c r="I366" s="51" t="s">
        <v>1232</v>
      </c>
      <c r="J366" s="51" t="s">
        <v>1233</v>
      </c>
      <c r="K366" s="52" t="s">
        <v>94</v>
      </c>
      <c r="L366" s="331">
        <v>614.28</v>
      </c>
      <c r="M366" s="331">
        <v>12395</v>
      </c>
      <c r="N366" s="53">
        <v>47776</v>
      </c>
      <c r="O366" s="53">
        <v>300018</v>
      </c>
      <c r="P366" s="53">
        <v>347794</v>
      </c>
      <c r="Q366" s="239" t="s">
        <v>1234</v>
      </c>
      <c r="R366" s="155" t="s">
        <v>406</v>
      </c>
      <c r="S366" s="44"/>
      <c r="T366" s="44" t="s">
        <v>1235</v>
      </c>
      <c r="U366" s="44"/>
      <c r="V366" s="44"/>
    </row>
    <row r="367" spans="1:22">
      <c r="A367" s="94">
        <v>3</v>
      </c>
      <c r="B367" s="44" t="s">
        <v>85</v>
      </c>
      <c r="C367" s="44" t="s">
        <v>1224</v>
      </c>
      <c r="D367" s="44" t="s">
        <v>1236</v>
      </c>
      <c r="E367" s="44" t="s">
        <v>139</v>
      </c>
      <c r="F367" s="44" t="s">
        <v>954</v>
      </c>
      <c r="G367" s="44">
        <v>1998</v>
      </c>
      <c r="H367" s="51" t="s">
        <v>1226</v>
      </c>
      <c r="I367" s="51" t="s">
        <v>1232</v>
      </c>
      <c r="J367" s="51" t="s">
        <v>1237</v>
      </c>
      <c r="K367" s="52" t="s">
        <v>94</v>
      </c>
      <c r="L367" s="331">
        <v>305.70999999999998</v>
      </c>
      <c r="M367" s="331">
        <v>16743</v>
      </c>
      <c r="N367" s="53">
        <v>0</v>
      </c>
      <c r="O367" s="53">
        <v>847582</v>
      </c>
      <c r="P367" s="53">
        <v>847582</v>
      </c>
      <c r="Q367" s="239" t="s">
        <v>1238</v>
      </c>
      <c r="R367" s="155" t="s">
        <v>406</v>
      </c>
      <c r="S367" s="44"/>
      <c r="T367" s="44" t="s">
        <v>1239</v>
      </c>
      <c r="U367" s="44"/>
      <c r="V367" s="44"/>
    </row>
    <row r="368" spans="1:22">
      <c r="A368" s="94">
        <v>4</v>
      </c>
      <c r="B368" s="44" t="s">
        <v>85</v>
      </c>
      <c r="C368" s="44" t="s">
        <v>1224</v>
      </c>
      <c r="D368" s="44" t="s">
        <v>1240</v>
      </c>
      <c r="E368" s="44" t="s">
        <v>145</v>
      </c>
      <c r="F368" s="44" t="s">
        <v>140</v>
      </c>
      <c r="G368" s="44">
        <v>1992</v>
      </c>
      <c r="H368" s="51" t="s">
        <v>1241</v>
      </c>
      <c r="I368" s="51" t="s">
        <v>1242</v>
      </c>
      <c r="J368" s="51" t="s">
        <v>1243</v>
      </c>
      <c r="K368" s="52" t="s">
        <v>94</v>
      </c>
      <c r="L368" s="331">
        <v>82.64</v>
      </c>
      <c r="M368" s="331">
        <v>2247</v>
      </c>
      <c r="N368" s="53">
        <v>10120</v>
      </c>
      <c r="O368" s="53">
        <v>36850</v>
      </c>
      <c r="P368" s="53">
        <v>46970</v>
      </c>
      <c r="Q368" s="239" t="s">
        <v>1244</v>
      </c>
      <c r="R368" s="155" t="s">
        <v>406</v>
      </c>
      <c r="S368" s="44"/>
      <c r="T368" s="44" t="s">
        <v>1245</v>
      </c>
      <c r="U368" s="44"/>
      <c r="V368" s="44"/>
    </row>
    <row r="369" spans="1:22">
      <c r="A369" s="94">
        <v>5</v>
      </c>
      <c r="B369" s="44" t="s">
        <v>85</v>
      </c>
      <c r="C369" s="44" t="s">
        <v>1224</v>
      </c>
      <c r="D369" s="44" t="s">
        <v>1246</v>
      </c>
      <c r="E369" s="44" t="s">
        <v>145</v>
      </c>
      <c r="F369" s="44" t="s">
        <v>140</v>
      </c>
      <c r="G369" s="44">
        <v>1983</v>
      </c>
      <c r="H369" s="51" t="s">
        <v>1241</v>
      </c>
      <c r="I369" s="51" t="s">
        <v>1247</v>
      </c>
      <c r="J369" s="51" t="s">
        <v>1248</v>
      </c>
      <c r="K369" s="52" t="s">
        <v>343</v>
      </c>
      <c r="L369" s="331">
        <v>0</v>
      </c>
      <c r="M369" s="331">
        <v>2159</v>
      </c>
      <c r="N369" s="53">
        <v>0</v>
      </c>
      <c r="O369" s="53">
        <v>21540</v>
      </c>
      <c r="P369" s="53">
        <v>21540</v>
      </c>
      <c r="Q369" s="239" t="s">
        <v>1249</v>
      </c>
      <c r="R369" s="155" t="s">
        <v>406</v>
      </c>
      <c r="S369" s="44"/>
      <c r="T369" s="44" t="s">
        <v>1250</v>
      </c>
      <c r="U369" s="44"/>
      <c r="V369" s="44"/>
    </row>
    <row r="370" spans="1:22">
      <c r="A370" s="94">
        <v>6</v>
      </c>
      <c r="B370" s="44" t="s">
        <v>85</v>
      </c>
      <c r="C370" s="44" t="s">
        <v>1224</v>
      </c>
      <c r="D370" s="44" t="s">
        <v>1251</v>
      </c>
      <c r="E370" s="44" t="s">
        <v>139</v>
      </c>
      <c r="F370" s="44" t="s">
        <v>140</v>
      </c>
      <c r="G370" s="44">
        <v>1995</v>
      </c>
      <c r="H370" s="51" t="s">
        <v>1241</v>
      </c>
      <c r="I370" s="51" t="s">
        <v>1247</v>
      </c>
      <c r="J370" s="51" t="s">
        <v>1252</v>
      </c>
      <c r="K370" s="52" t="s">
        <v>343</v>
      </c>
      <c r="L370" s="331">
        <v>0</v>
      </c>
      <c r="M370" s="331">
        <v>13526</v>
      </c>
      <c r="N370" s="53">
        <v>0</v>
      </c>
      <c r="O370" s="53">
        <v>614621</v>
      </c>
      <c r="P370" s="53">
        <v>614621</v>
      </c>
      <c r="Q370" s="239" t="s">
        <v>1249</v>
      </c>
      <c r="R370" s="155" t="s">
        <v>406</v>
      </c>
      <c r="S370" s="44"/>
      <c r="T370" s="44" t="s">
        <v>1250</v>
      </c>
      <c r="U370" s="44"/>
      <c r="V370" s="44"/>
    </row>
    <row r="371" spans="1:22">
      <c r="A371" s="94">
        <v>7</v>
      </c>
      <c r="B371" s="44" t="s">
        <v>85</v>
      </c>
      <c r="C371" s="44" t="s">
        <v>1224</v>
      </c>
      <c r="D371" s="44" t="s">
        <v>1253</v>
      </c>
      <c r="E371" s="44" t="s">
        <v>139</v>
      </c>
      <c r="F371" s="44" t="s">
        <v>140</v>
      </c>
      <c r="G371" s="44">
        <v>1998</v>
      </c>
      <c r="H371" s="51" t="s">
        <v>1241</v>
      </c>
      <c r="I371" s="51" t="s">
        <v>1247</v>
      </c>
      <c r="J371" s="51" t="s">
        <v>1254</v>
      </c>
      <c r="K371" s="52" t="s">
        <v>343</v>
      </c>
      <c r="L371" s="331">
        <v>1058.74</v>
      </c>
      <c r="M371" s="331">
        <v>11621</v>
      </c>
      <c r="N371" s="53">
        <v>243454</v>
      </c>
      <c r="O371" s="53">
        <v>186368</v>
      </c>
      <c r="P371" s="53">
        <v>429822</v>
      </c>
      <c r="Q371" s="239" t="s">
        <v>1234</v>
      </c>
      <c r="R371" s="155" t="s">
        <v>1255</v>
      </c>
      <c r="S371" s="44"/>
      <c r="T371" s="44" t="s">
        <v>1256</v>
      </c>
      <c r="U371" s="44"/>
      <c r="V371" s="44"/>
    </row>
    <row r="372" spans="1:22">
      <c r="A372" s="94">
        <v>8</v>
      </c>
      <c r="B372" s="44" t="s">
        <v>85</v>
      </c>
      <c r="C372" s="44" t="s">
        <v>1224</v>
      </c>
      <c r="D372" s="44" t="s">
        <v>1257</v>
      </c>
      <c r="E372" s="44" t="s">
        <v>139</v>
      </c>
      <c r="F372" s="44" t="s">
        <v>954</v>
      </c>
      <c r="G372" s="44">
        <v>1999</v>
      </c>
      <c r="H372" s="51" t="s">
        <v>1241</v>
      </c>
      <c r="I372" s="51" t="s">
        <v>1247</v>
      </c>
      <c r="J372" s="51" t="s">
        <v>1258</v>
      </c>
      <c r="K372" s="52" t="s">
        <v>343</v>
      </c>
      <c r="L372" s="331">
        <v>1634.67</v>
      </c>
      <c r="M372" s="331">
        <v>14694</v>
      </c>
      <c r="N372" s="53">
        <v>375977</v>
      </c>
      <c r="O372" s="53">
        <v>381448</v>
      </c>
      <c r="P372" s="53">
        <v>757425</v>
      </c>
      <c r="Q372" s="239" t="s">
        <v>1234</v>
      </c>
      <c r="R372" s="155" t="s">
        <v>406</v>
      </c>
      <c r="S372" s="44"/>
      <c r="T372" s="44" t="s">
        <v>1235</v>
      </c>
      <c r="U372" s="44"/>
      <c r="V372" s="44"/>
    </row>
    <row r="373" spans="1:22">
      <c r="A373" s="94">
        <v>9</v>
      </c>
      <c r="B373" s="44" t="s">
        <v>85</v>
      </c>
      <c r="C373" s="44" t="s">
        <v>1224</v>
      </c>
      <c r="D373" s="44" t="s">
        <v>1259</v>
      </c>
      <c r="E373" s="44" t="s">
        <v>145</v>
      </c>
      <c r="F373" s="44" t="s">
        <v>140</v>
      </c>
      <c r="G373" s="44">
        <v>1995</v>
      </c>
      <c r="H373" s="51" t="s">
        <v>1241</v>
      </c>
      <c r="I373" s="51" t="s">
        <v>1260</v>
      </c>
      <c r="J373" s="51" t="s">
        <v>1261</v>
      </c>
      <c r="K373" s="52" t="s">
        <v>343</v>
      </c>
      <c r="L373" s="331">
        <v>0</v>
      </c>
      <c r="M373" s="331">
        <v>8680</v>
      </c>
      <c r="N373" s="53">
        <v>0</v>
      </c>
      <c r="O373" s="53">
        <v>259584</v>
      </c>
      <c r="P373" s="53">
        <v>259584</v>
      </c>
      <c r="Q373" s="239" t="s">
        <v>1249</v>
      </c>
      <c r="R373" s="155" t="s">
        <v>406</v>
      </c>
      <c r="S373" s="44"/>
      <c r="T373" s="44" t="s">
        <v>1250</v>
      </c>
      <c r="U373" s="44"/>
      <c r="V373" s="44"/>
    </row>
    <row r="374" spans="1:22">
      <c r="A374" s="94">
        <v>10</v>
      </c>
      <c r="B374" s="44" t="s">
        <v>85</v>
      </c>
      <c r="C374" s="44" t="s">
        <v>1224</v>
      </c>
      <c r="D374" s="44" t="s">
        <v>1262</v>
      </c>
      <c r="E374" s="44" t="s">
        <v>139</v>
      </c>
      <c r="F374" s="44" t="s">
        <v>954</v>
      </c>
      <c r="G374" s="44">
        <v>2001</v>
      </c>
      <c r="H374" s="51" t="s">
        <v>1241</v>
      </c>
      <c r="I374" s="51" t="s">
        <v>1260</v>
      </c>
      <c r="J374" s="51" t="s">
        <v>1263</v>
      </c>
      <c r="K374" s="52" t="s">
        <v>343</v>
      </c>
      <c r="L374" s="331">
        <v>0</v>
      </c>
      <c r="M374" s="331">
        <v>16192</v>
      </c>
      <c r="N374" s="53">
        <v>0</v>
      </c>
      <c r="O374" s="53">
        <v>351250</v>
      </c>
      <c r="P374" s="53">
        <v>351250</v>
      </c>
      <c r="Q374" s="239" t="s">
        <v>1249</v>
      </c>
      <c r="R374" s="155" t="s">
        <v>406</v>
      </c>
      <c r="S374" s="44"/>
      <c r="T374" s="44" t="s">
        <v>1250</v>
      </c>
      <c r="U374" s="44"/>
      <c r="V374" s="44"/>
    </row>
    <row r="375" spans="1:22">
      <c r="A375" s="94">
        <v>11</v>
      </c>
      <c r="B375" s="44" t="s">
        <v>85</v>
      </c>
      <c r="C375" s="44" t="s">
        <v>1224</v>
      </c>
      <c r="D375" s="44" t="s">
        <v>1264</v>
      </c>
      <c r="E375" s="44" t="s">
        <v>139</v>
      </c>
      <c r="F375" s="44" t="s">
        <v>140</v>
      </c>
      <c r="G375" s="44">
        <v>2001</v>
      </c>
      <c r="H375" s="51" t="s">
        <v>1241</v>
      </c>
      <c r="I375" s="51" t="s">
        <v>1265</v>
      </c>
      <c r="J375" s="51" t="s">
        <v>1266</v>
      </c>
      <c r="K375" s="52" t="s">
        <v>94</v>
      </c>
      <c r="L375" s="331">
        <v>1237.1300000000001</v>
      </c>
      <c r="M375" s="331">
        <v>8026</v>
      </c>
      <c r="N375" s="53">
        <v>307269</v>
      </c>
      <c r="O375" s="53">
        <v>280107</v>
      </c>
      <c r="P375" s="53">
        <v>587376</v>
      </c>
      <c r="Q375" s="239" t="s">
        <v>1234</v>
      </c>
      <c r="R375" s="155" t="s">
        <v>406</v>
      </c>
      <c r="S375" s="44"/>
      <c r="T375" s="44" t="s">
        <v>1235</v>
      </c>
      <c r="U375" s="44"/>
      <c r="V375" s="44"/>
    </row>
    <row r="376" spans="1:22">
      <c r="A376" s="96" t="s">
        <v>1221</v>
      </c>
      <c r="B376" s="97"/>
      <c r="C376" s="97"/>
      <c r="D376" s="97"/>
      <c r="E376" s="97"/>
      <c r="F376" s="97"/>
      <c r="G376" s="97"/>
      <c r="H376" s="101">
        <f>COUNTA(H365:H375)</f>
        <v>11</v>
      </c>
      <c r="I376" s="97"/>
      <c r="J376" s="97"/>
      <c r="K376" s="98"/>
      <c r="L376" s="310">
        <f>SUM(L365:L375)</f>
        <v>5028.47</v>
      </c>
      <c r="M376" s="310">
        <f t="shared" ref="M376:O376" si="45">SUM(M365:M375)</f>
        <v>107690</v>
      </c>
      <c r="N376" s="91">
        <f t="shared" si="45"/>
        <v>984596</v>
      </c>
      <c r="O376" s="91">
        <f t="shared" si="45"/>
        <v>3289583</v>
      </c>
      <c r="P376" s="91">
        <f>SUM(P365:P375)</f>
        <v>4274179</v>
      </c>
      <c r="Q376" s="237"/>
      <c r="R376" s="97"/>
      <c r="S376" s="101">
        <f>COUNTA(S365:S375)</f>
        <v>0</v>
      </c>
      <c r="T376" s="101">
        <f t="shared" ref="T376:V376" si="46">COUNTA(T365:T375)</f>
        <v>10</v>
      </c>
      <c r="U376" s="101">
        <f t="shared" si="46"/>
        <v>0</v>
      </c>
      <c r="V376" s="101">
        <f t="shared" si="46"/>
        <v>1</v>
      </c>
    </row>
    <row r="377" spans="1:22">
      <c r="A377" s="252" t="s">
        <v>171</v>
      </c>
      <c r="B377" s="253"/>
      <c r="C377" s="253"/>
      <c r="D377" s="253"/>
      <c r="E377" s="253"/>
      <c r="F377" s="253"/>
      <c r="G377" s="253"/>
      <c r="H377" s="254">
        <f>H8+H11+H19+H21+H26+H44+H100+H122+H141+H149+H233+H288+H364+H376</f>
        <v>358</v>
      </c>
      <c r="I377" s="254"/>
      <c r="J377" s="254"/>
      <c r="K377" s="254"/>
      <c r="L377" s="341">
        <f>L8+L11+L19+L21+L26+L44+L100+L122+L141+L149+L233+L288+L364+L376</f>
        <v>326524.61699999997</v>
      </c>
      <c r="M377" s="341">
        <f>M8+M11+M19+M21+M26+M44+M100+M122+M141+M149+M233+M288+M364+M376</f>
        <v>5023037.84</v>
      </c>
      <c r="N377" s="253">
        <f>N8+N11+N19+N21+N26+N44+N100+N122+N141+N149+N233+N288+N364+N376</f>
        <v>135929639</v>
      </c>
      <c r="O377" s="253">
        <f>O8+O11+O19+O21+O26+O44+O100+O122+O141+O149+O233+O288+O364+O376</f>
        <v>232240688</v>
      </c>
      <c r="P377" s="253">
        <f>P8+P11+P19+P21+P26+P44+P100+P122+P141+P149+P233+P288+P364+P376</f>
        <v>368170327</v>
      </c>
      <c r="Q377" s="254"/>
      <c r="R377" s="254"/>
      <c r="S377" s="254">
        <f>S8+S11+S19+S21+S26+S44+S100+S122+S141+S149+S233+S288+S364+S376</f>
        <v>142</v>
      </c>
      <c r="T377" s="254">
        <f>T8+T11+T19+T21+T26+T44+T100+T122+T141+T149+T233+T288+T364+T376</f>
        <v>76</v>
      </c>
      <c r="U377" s="254">
        <f>U8+U11+U19+U21+U26+U44+U100+U122+U141+U149+U233+U288+U364+U376</f>
        <v>95</v>
      </c>
      <c r="V377" s="254">
        <f>V8+V11+V19+V21+V26+V44+V100+V122+V141+V149+V233+V288+V364+V376</f>
        <v>45</v>
      </c>
    </row>
  </sheetData>
  <autoFilter ref="A4:V377" xr:uid="{B8ABCAF2-1C0B-46A3-AEBC-354BBAAEFBBA}"/>
  <mergeCells count="13">
    <mergeCell ref="F3:F4"/>
    <mergeCell ref="A3:A4"/>
    <mergeCell ref="B3:B4"/>
    <mergeCell ref="C3:C4"/>
    <mergeCell ref="D3:D4"/>
    <mergeCell ref="E3:E4"/>
    <mergeCell ref="S3:V3"/>
    <mergeCell ref="G3:G4"/>
    <mergeCell ref="H3:K3"/>
    <mergeCell ref="L3:M3"/>
    <mergeCell ref="N3:P3"/>
    <mergeCell ref="Q3:Q4"/>
    <mergeCell ref="R3:R4"/>
  </mergeCells>
  <phoneticPr fontId="3" type="noConversion"/>
  <dataValidations count="6">
    <dataValidation type="list" allowBlank="1" showInputMessage="1" showErrorMessage="1" sqref="K15:K16 K5:K7 K289:K363 K12:K13 K142:K148 K101 K27:K30 K36:K43" xr:uid="{16D9448A-DB50-4D01-A749-0C48E049EE33}">
      <formula1>"특별/광역시, 시지역, 읍지역, 면지역, 특수지역"</formula1>
    </dataValidation>
    <dataValidation type="list" allowBlank="1" showInputMessage="1" showErrorMessage="1" sqref="F272" xr:uid="{628AE053-0323-4953-A84E-0A1A943BE053}">
      <formula1>"초,중,고"</formula1>
    </dataValidation>
    <dataValidation type="list" allowBlank="1" showInputMessage="1" showErrorMessage="1" sqref="K234:K287" xr:uid="{6F4E33BA-1C27-4E1A-A6FE-73C7FC0E1B65}">
      <formula1>"시지역, 읍지역, 면지역, 특수지역"</formula1>
    </dataValidation>
    <dataValidation type="list" allowBlank="1" showInputMessage="1" showErrorMessage="1" sqref="K233 K149 K364:K376 K288 K100 K122:K141 K44 K19:K26 K8 K11" xr:uid="{837F8B9F-428C-40B7-B78E-1A7BEFB7E116}">
      <formula1>$K$19:$K$1048576</formula1>
    </dataValidation>
    <dataValidation type="list" allowBlank="1" showInputMessage="1" showErrorMessage="1" sqref="K150:K232 K45:K99 K14 K17:K18 K9:K10 K31:K35" xr:uid="{F8D63BDB-D63A-49B4-93F7-E34B6D8E8018}">
      <formula1>$K$5:$K$1048576</formula1>
    </dataValidation>
    <dataValidation type="list" allowBlank="1" showInputMessage="1" showErrorMessage="1" sqref="K102:K121" xr:uid="{E8DA0FB7-5250-4079-85E0-56D5F506D145}">
      <formula1>$K$6:$K$1048576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2155-F742-4A8C-A9DC-1A53D721B8BA}">
  <sheetPr>
    <pageSetUpPr fitToPage="1"/>
  </sheetPr>
  <dimension ref="A1:J2616"/>
  <sheetViews>
    <sheetView zoomScale="59" zoomScaleNormal="59" workbookViewId="0">
      <pane ySplit="3" topLeftCell="A139" activePane="bottomLeft" state="frozen"/>
      <selection pane="bottomLeft" activeCell="Q161" sqref="Q161"/>
    </sheetView>
  </sheetViews>
  <sheetFormatPr defaultRowHeight="16.5"/>
  <cols>
    <col min="1" max="1" width="7.25" customWidth="1"/>
    <col min="3" max="3" width="13" customWidth="1"/>
    <col min="4" max="4" width="19.5" style="257" customWidth="1"/>
    <col min="7" max="7" width="9.125" bestFit="1" customWidth="1"/>
    <col min="8" max="8" width="34.125" style="257" bestFit="1" customWidth="1"/>
  </cols>
  <sheetData>
    <row r="1" spans="1:8" ht="26.25">
      <c r="A1" s="38" t="s">
        <v>62</v>
      </c>
      <c r="B1" s="38"/>
      <c r="C1" s="39"/>
      <c r="D1" s="39"/>
      <c r="E1" s="39"/>
      <c r="F1" s="39"/>
      <c r="G1" s="39"/>
      <c r="H1" s="39"/>
    </row>
    <row r="2" spans="1:8">
      <c r="A2" s="40"/>
      <c r="B2" s="40"/>
      <c r="C2" s="41"/>
      <c r="D2" s="41"/>
      <c r="E2" s="41"/>
      <c r="F2" s="41"/>
      <c r="G2" s="102"/>
      <c r="H2" s="102"/>
    </row>
    <row r="3" spans="1:8">
      <c r="A3" s="512" t="s">
        <v>27</v>
      </c>
      <c r="B3" s="512" t="s">
        <v>28</v>
      </c>
      <c r="C3" s="512" t="s">
        <v>63</v>
      </c>
      <c r="D3" s="511" t="s">
        <v>30</v>
      </c>
      <c r="E3" s="511" t="s">
        <v>31</v>
      </c>
      <c r="F3" s="27" t="s">
        <v>64</v>
      </c>
      <c r="G3" s="512" t="s">
        <v>33</v>
      </c>
      <c r="H3" s="42" t="s">
        <v>65</v>
      </c>
    </row>
    <row r="4" spans="1:8" s="49" customFormat="1">
      <c r="A4" s="44">
        <v>1</v>
      </c>
      <c r="B4" s="44" t="s">
        <v>1109</v>
      </c>
      <c r="C4" s="44" t="s">
        <v>1110</v>
      </c>
      <c r="D4" s="44" t="s">
        <v>1120</v>
      </c>
      <c r="E4" s="114" t="s">
        <v>139</v>
      </c>
      <c r="F4" s="44" t="s">
        <v>140</v>
      </c>
      <c r="G4" s="44">
        <v>1999</v>
      </c>
      <c r="H4" s="44" t="s">
        <v>1119</v>
      </c>
    </row>
    <row r="5" spans="1:8">
      <c r="A5" s="95" t="s">
        <v>1118</v>
      </c>
      <c r="B5" s="95"/>
      <c r="C5" s="95"/>
      <c r="D5" s="87"/>
      <c r="E5" s="116">
        <f>COUNTA(E4)</f>
        <v>1</v>
      </c>
      <c r="F5" s="95"/>
      <c r="G5" s="95"/>
      <c r="H5" s="87"/>
    </row>
    <row r="6" spans="1:8" s="133" customFormat="1" ht="17.100000000000001" customHeight="1">
      <c r="A6" s="44">
        <v>1</v>
      </c>
      <c r="B6" s="44" t="s">
        <v>70</v>
      </c>
      <c r="C6" s="44" t="s">
        <v>6891</v>
      </c>
      <c r="D6" s="173" t="s">
        <v>7008</v>
      </c>
      <c r="E6" s="171" t="s">
        <v>69</v>
      </c>
      <c r="F6" s="44" t="s">
        <v>48</v>
      </c>
      <c r="G6" s="44">
        <v>1989</v>
      </c>
      <c r="H6" s="44" t="s">
        <v>7009</v>
      </c>
    </row>
    <row r="7" spans="1:8" s="133" customFormat="1" ht="17.100000000000001" customHeight="1">
      <c r="A7" s="44">
        <v>2</v>
      </c>
      <c r="B7" s="44" t="s">
        <v>70</v>
      </c>
      <c r="C7" s="44" t="s">
        <v>6891</v>
      </c>
      <c r="D7" s="173" t="s">
        <v>7010</v>
      </c>
      <c r="E7" s="171" t="s">
        <v>69</v>
      </c>
      <c r="F7" s="44" t="s">
        <v>48</v>
      </c>
      <c r="G7" s="44">
        <v>1989</v>
      </c>
      <c r="H7" s="44" t="s">
        <v>7011</v>
      </c>
    </row>
    <row r="8" spans="1:8" s="133" customFormat="1" ht="17.100000000000001" customHeight="1">
      <c r="A8" s="44">
        <v>3</v>
      </c>
      <c r="B8" s="44" t="s">
        <v>70</v>
      </c>
      <c r="C8" s="44" t="s">
        <v>137</v>
      </c>
      <c r="D8" s="173" t="s">
        <v>7012</v>
      </c>
      <c r="E8" s="171" t="s">
        <v>68</v>
      </c>
      <c r="F8" s="44" t="s">
        <v>48</v>
      </c>
      <c r="G8" s="44">
        <v>1998</v>
      </c>
      <c r="H8" s="44" t="s">
        <v>7013</v>
      </c>
    </row>
    <row r="9" spans="1:8" s="133" customFormat="1" ht="17.100000000000001" customHeight="1">
      <c r="A9" s="44">
        <v>4</v>
      </c>
      <c r="B9" s="44" t="s">
        <v>70</v>
      </c>
      <c r="C9" s="44" t="s">
        <v>137</v>
      </c>
      <c r="D9" s="173" t="s">
        <v>5690</v>
      </c>
      <c r="E9" s="171" t="s">
        <v>68</v>
      </c>
      <c r="F9" s="44" t="s">
        <v>48</v>
      </c>
      <c r="G9" s="44">
        <v>1999</v>
      </c>
      <c r="H9" s="44" t="s">
        <v>7014</v>
      </c>
    </row>
    <row r="10" spans="1:8" s="133" customFormat="1" ht="17.100000000000001" customHeight="1">
      <c r="A10" s="44">
        <v>5</v>
      </c>
      <c r="B10" s="44" t="s">
        <v>70</v>
      </c>
      <c r="C10" s="44" t="s">
        <v>137</v>
      </c>
      <c r="D10" s="173" t="s">
        <v>7015</v>
      </c>
      <c r="E10" s="171" t="s">
        <v>68</v>
      </c>
      <c r="F10" s="44" t="s">
        <v>48</v>
      </c>
      <c r="G10" s="44">
        <v>2002</v>
      </c>
      <c r="H10" s="44" t="s">
        <v>7016</v>
      </c>
    </row>
    <row r="11" spans="1:8" s="133" customFormat="1" ht="17.100000000000001" customHeight="1">
      <c r="A11" s="44">
        <v>6</v>
      </c>
      <c r="B11" s="44" t="s">
        <v>70</v>
      </c>
      <c r="C11" s="44" t="s">
        <v>6891</v>
      </c>
      <c r="D11" s="173" t="s">
        <v>7017</v>
      </c>
      <c r="E11" s="171" t="s">
        <v>68</v>
      </c>
      <c r="F11" s="44" t="s">
        <v>48</v>
      </c>
      <c r="G11" s="44">
        <v>2007</v>
      </c>
      <c r="H11" s="44" t="s">
        <v>7018</v>
      </c>
    </row>
    <row r="12" spans="1:8" s="133" customFormat="1" ht="17.100000000000001" customHeight="1">
      <c r="A12" s="44">
        <v>7</v>
      </c>
      <c r="B12" s="44" t="s">
        <v>70</v>
      </c>
      <c r="C12" s="44" t="s">
        <v>1036</v>
      </c>
      <c r="D12" s="173" t="s">
        <v>7019</v>
      </c>
      <c r="E12" s="171" t="s">
        <v>68</v>
      </c>
      <c r="F12" s="44" t="s">
        <v>48</v>
      </c>
      <c r="G12" s="44">
        <v>2007</v>
      </c>
      <c r="H12" s="44" t="s">
        <v>7020</v>
      </c>
    </row>
    <row r="13" spans="1:8" s="133" customFormat="1" ht="17.100000000000001" customHeight="1">
      <c r="A13" s="44">
        <v>8</v>
      </c>
      <c r="B13" s="44" t="s">
        <v>70</v>
      </c>
      <c r="C13" s="44" t="s">
        <v>1036</v>
      </c>
      <c r="D13" s="173" t="s">
        <v>7021</v>
      </c>
      <c r="E13" s="171" t="s">
        <v>69</v>
      </c>
      <c r="F13" s="44" t="s">
        <v>48</v>
      </c>
      <c r="G13" s="44">
        <v>2010</v>
      </c>
      <c r="H13" s="44" t="s">
        <v>7022</v>
      </c>
    </row>
    <row r="14" spans="1:8" s="133" customFormat="1" ht="17.100000000000001" customHeight="1">
      <c r="A14" s="44">
        <v>9</v>
      </c>
      <c r="B14" s="44" t="s">
        <v>70</v>
      </c>
      <c r="C14" s="44" t="s">
        <v>945</v>
      </c>
      <c r="D14" s="173" t="s">
        <v>7023</v>
      </c>
      <c r="E14" s="171" t="s">
        <v>68</v>
      </c>
      <c r="F14" s="44" t="s">
        <v>48</v>
      </c>
      <c r="G14" s="44">
        <v>2010</v>
      </c>
      <c r="H14" s="44" t="s">
        <v>7024</v>
      </c>
    </row>
    <row r="15" spans="1:8" s="133" customFormat="1" ht="17.100000000000001" customHeight="1">
      <c r="A15" s="44">
        <v>10</v>
      </c>
      <c r="B15" s="44" t="s">
        <v>70</v>
      </c>
      <c r="C15" s="44" t="s">
        <v>6891</v>
      </c>
      <c r="D15" s="173" t="s">
        <v>6943</v>
      </c>
      <c r="E15" s="171" t="s">
        <v>68</v>
      </c>
      <c r="F15" s="44" t="s">
        <v>48</v>
      </c>
      <c r="G15" s="44">
        <v>2010</v>
      </c>
      <c r="H15" s="44" t="s">
        <v>7025</v>
      </c>
    </row>
    <row r="16" spans="1:8" s="133" customFormat="1" ht="17.100000000000001" customHeight="1">
      <c r="A16" s="44">
        <v>11</v>
      </c>
      <c r="B16" s="44" t="s">
        <v>70</v>
      </c>
      <c r="C16" s="44" t="s">
        <v>1036</v>
      </c>
      <c r="D16" s="173" t="s">
        <v>7026</v>
      </c>
      <c r="E16" s="171" t="s">
        <v>68</v>
      </c>
      <c r="F16" s="44" t="s">
        <v>48</v>
      </c>
      <c r="G16" s="44">
        <v>2015</v>
      </c>
      <c r="H16" s="44" t="s">
        <v>7027</v>
      </c>
    </row>
    <row r="17" spans="1:8" s="133" customFormat="1" ht="17.100000000000001" customHeight="1">
      <c r="A17" s="44">
        <v>12</v>
      </c>
      <c r="B17" s="44" t="s">
        <v>70</v>
      </c>
      <c r="C17" s="44" t="s">
        <v>1036</v>
      </c>
      <c r="D17" s="173" t="s">
        <v>7028</v>
      </c>
      <c r="E17" s="171" t="s">
        <v>69</v>
      </c>
      <c r="F17" s="44" t="s">
        <v>48</v>
      </c>
      <c r="G17" s="44">
        <v>1998</v>
      </c>
      <c r="H17" s="44" t="s">
        <v>7029</v>
      </c>
    </row>
    <row r="18" spans="1:8" s="133" customFormat="1" ht="17.100000000000001" customHeight="1">
      <c r="A18" s="44">
        <v>13</v>
      </c>
      <c r="B18" s="44" t="s">
        <v>70</v>
      </c>
      <c r="C18" s="44" t="s">
        <v>1036</v>
      </c>
      <c r="D18" s="173" t="s">
        <v>7030</v>
      </c>
      <c r="E18" s="171" t="s">
        <v>68</v>
      </c>
      <c r="F18" s="44" t="s">
        <v>48</v>
      </c>
      <c r="G18" s="44">
        <v>2017</v>
      </c>
      <c r="H18" s="44" t="s">
        <v>7031</v>
      </c>
    </row>
    <row r="19" spans="1:8" s="133" customFormat="1" ht="17.100000000000001" customHeight="1">
      <c r="A19" s="44">
        <v>14</v>
      </c>
      <c r="B19" s="44" t="s">
        <v>70</v>
      </c>
      <c r="C19" s="44" t="s">
        <v>1036</v>
      </c>
      <c r="D19" s="173" t="s">
        <v>7032</v>
      </c>
      <c r="E19" s="171" t="s">
        <v>68</v>
      </c>
      <c r="F19" s="44" t="s">
        <v>48</v>
      </c>
      <c r="G19" s="44">
        <v>2018</v>
      </c>
      <c r="H19" s="44" t="s">
        <v>7033</v>
      </c>
    </row>
    <row r="20" spans="1:8" s="133" customFormat="1" ht="17.100000000000001" customHeight="1">
      <c r="A20" s="44">
        <v>15</v>
      </c>
      <c r="B20" s="44" t="s">
        <v>70</v>
      </c>
      <c r="C20" s="44" t="s">
        <v>1036</v>
      </c>
      <c r="D20" s="173" t="s">
        <v>7034</v>
      </c>
      <c r="E20" s="171" t="s">
        <v>69</v>
      </c>
      <c r="F20" s="44" t="s">
        <v>48</v>
      </c>
      <c r="G20" s="44">
        <v>2013</v>
      </c>
      <c r="H20" s="44" t="s">
        <v>7035</v>
      </c>
    </row>
    <row r="21" spans="1:8" s="133" customFormat="1" ht="17.100000000000001" customHeight="1">
      <c r="A21" s="44">
        <v>16</v>
      </c>
      <c r="B21" s="44" t="s">
        <v>70</v>
      </c>
      <c r="C21" s="44" t="s">
        <v>945</v>
      </c>
      <c r="D21" s="173" t="s">
        <v>7036</v>
      </c>
      <c r="E21" s="171" t="s">
        <v>68</v>
      </c>
      <c r="F21" s="44" t="s">
        <v>48</v>
      </c>
      <c r="G21" s="44">
        <v>2018</v>
      </c>
      <c r="H21" s="44" t="s">
        <v>7037</v>
      </c>
    </row>
    <row r="22" spans="1:8" s="133" customFormat="1" ht="17.100000000000001" customHeight="1">
      <c r="A22" s="44">
        <v>17</v>
      </c>
      <c r="B22" s="44" t="s">
        <v>70</v>
      </c>
      <c r="C22" s="44" t="s">
        <v>1036</v>
      </c>
      <c r="D22" s="173" t="s">
        <v>7038</v>
      </c>
      <c r="E22" s="171" t="s">
        <v>68</v>
      </c>
      <c r="F22" s="44" t="s">
        <v>329</v>
      </c>
      <c r="G22" s="44">
        <v>2019</v>
      </c>
      <c r="H22" s="44" t="s">
        <v>7039</v>
      </c>
    </row>
    <row r="23" spans="1:8" s="133" customFormat="1" ht="17.100000000000001" customHeight="1">
      <c r="A23" s="44">
        <v>18</v>
      </c>
      <c r="B23" s="44" t="s">
        <v>70</v>
      </c>
      <c r="C23" s="44" t="s">
        <v>1036</v>
      </c>
      <c r="D23" s="173" t="s">
        <v>7040</v>
      </c>
      <c r="E23" s="171" t="s">
        <v>69</v>
      </c>
      <c r="F23" s="44" t="s">
        <v>48</v>
      </c>
      <c r="G23" s="44">
        <v>2001</v>
      </c>
      <c r="H23" s="44" t="s">
        <v>7041</v>
      </c>
    </row>
    <row r="24" spans="1:8" s="133" customFormat="1" ht="17.100000000000001" customHeight="1">
      <c r="A24" s="44">
        <v>19</v>
      </c>
      <c r="B24" s="44" t="s">
        <v>70</v>
      </c>
      <c r="C24" s="44" t="s">
        <v>1036</v>
      </c>
      <c r="D24" s="173" t="s">
        <v>7042</v>
      </c>
      <c r="E24" s="171" t="s">
        <v>68</v>
      </c>
      <c r="F24" s="44" t="s">
        <v>48</v>
      </c>
      <c r="G24" s="44">
        <v>2011</v>
      </c>
      <c r="H24" s="44" t="s">
        <v>7043</v>
      </c>
    </row>
    <row r="25" spans="1:8" s="133" customFormat="1" ht="17.100000000000001" customHeight="1">
      <c r="A25" s="44">
        <v>20</v>
      </c>
      <c r="B25" s="44" t="s">
        <v>70</v>
      </c>
      <c r="C25" s="44" t="s">
        <v>945</v>
      </c>
      <c r="D25" s="173" t="s">
        <v>7044</v>
      </c>
      <c r="E25" s="171" t="s">
        <v>68</v>
      </c>
      <c r="F25" s="44" t="s">
        <v>48</v>
      </c>
      <c r="G25" s="44">
        <v>2021</v>
      </c>
      <c r="H25" s="44" t="s">
        <v>7045</v>
      </c>
    </row>
    <row r="26" spans="1:8">
      <c r="A26" s="95" t="s">
        <v>7001</v>
      </c>
      <c r="B26" s="95"/>
      <c r="C26" s="95"/>
      <c r="D26" s="87"/>
      <c r="E26" s="116">
        <f>COUNTA(E6:E25)</f>
        <v>20</v>
      </c>
      <c r="F26" s="95"/>
      <c r="G26" s="95"/>
      <c r="H26" s="87"/>
    </row>
    <row r="27" spans="1:8" s="133" customFormat="1" ht="17.100000000000001" customHeight="1">
      <c r="A27" s="60">
        <v>1</v>
      </c>
      <c r="B27" s="44" t="s">
        <v>71</v>
      </c>
      <c r="C27" s="44" t="s">
        <v>8057</v>
      </c>
      <c r="D27" s="44" t="s">
        <v>8058</v>
      </c>
      <c r="E27" s="44" t="s">
        <v>69</v>
      </c>
      <c r="F27" s="44" t="s">
        <v>48</v>
      </c>
      <c r="G27" s="44">
        <v>1983</v>
      </c>
      <c r="H27" s="44" t="s">
        <v>8059</v>
      </c>
    </row>
    <row r="28" spans="1:8" s="133" customFormat="1" ht="17.100000000000001" customHeight="1">
      <c r="A28" s="44">
        <v>2</v>
      </c>
      <c r="B28" s="44" t="s">
        <v>71</v>
      </c>
      <c r="C28" s="44" t="s">
        <v>158</v>
      </c>
      <c r="D28" s="44" t="s">
        <v>8060</v>
      </c>
      <c r="E28" s="44" t="s">
        <v>69</v>
      </c>
      <c r="F28" s="44" t="s">
        <v>48</v>
      </c>
      <c r="G28" s="44">
        <v>1988</v>
      </c>
      <c r="H28" s="44" t="s">
        <v>8061</v>
      </c>
    </row>
    <row r="29" spans="1:8" s="133" customFormat="1" ht="17.100000000000001" customHeight="1">
      <c r="A29" s="60">
        <v>3</v>
      </c>
      <c r="B29" s="44" t="s">
        <v>71</v>
      </c>
      <c r="C29" s="44" t="s">
        <v>158</v>
      </c>
      <c r="D29" s="44" t="s">
        <v>8062</v>
      </c>
      <c r="E29" s="44" t="s">
        <v>69</v>
      </c>
      <c r="F29" s="44" t="s">
        <v>48</v>
      </c>
      <c r="G29" s="44">
        <v>1988</v>
      </c>
      <c r="H29" s="44" t="s">
        <v>8063</v>
      </c>
    </row>
    <row r="30" spans="1:8" s="133" customFormat="1" ht="17.100000000000001" customHeight="1">
      <c r="A30" s="60">
        <v>4</v>
      </c>
      <c r="B30" s="44" t="s">
        <v>71</v>
      </c>
      <c r="C30" s="44" t="s">
        <v>158</v>
      </c>
      <c r="D30" s="44" t="s">
        <v>8064</v>
      </c>
      <c r="E30" s="44" t="s">
        <v>69</v>
      </c>
      <c r="F30" s="44" t="s">
        <v>48</v>
      </c>
      <c r="G30" s="44">
        <v>1988</v>
      </c>
      <c r="H30" s="44" t="s">
        <v>8065</v>
      </c>
    </row>
    <row r="31" spans="1:8" s="133" customFormat="1" ht="17.100000000000001" customHeight="1">
      <c r="A31" s="44">
        <v>5</v>
      </c>
      <c r="B31" s="44" t="s">
        <v>71</v>
      </c>
      <c r="C31" s="44" t="s">
        <v>8057</v>
      </c>
      <c r="D31" s="44" t="s">
        <v>8066</v>
      </c>
      <c r="E31" s="44" t="s">
        <v>69</v>
      </c>
      <c r="F31" s="44" t="s">
        <v>48</v>
      </c>
      <c r="G31" s="44">
        <v>1989</v>
      </c>
      <c r="H31" s="44" t="s">
        <v>8067</v>
      </c>
    </row>
    <row r="32" spans="1:8" s="133" customFormat="1" ht="17.100000000000001" customHeight="1">
      <c r="A32" s="60">
        <v>6</v>
      </c>
      <c r="B32" s="44" t="s">
        <v>71</v>
      </c>
      <c r="C32" s="44" t="s">
        <v>8057</v>
      </c>
      <c r="D32" s="44" t="s">
        <v>8068</v>
      </c>
      <c r="E32" s="44" t="s">
        <v>69</v>
      </c>
      <c r="F32" s="44" t="s">
        <v>48</v>
      </c>
      <c r="G32" s="44">
        <v>1990</v>
      </c>
      <c r="H32" s="44" t="s">
        <v>8069</v>
      </c>
    </row>
    <row r="33" spans="1:8" s="133" customFormat="1" ht="17.100000000000001" customHeight="1">
      <c r="A33" s="60">
        <v>7</v>
      </c>
      <c r="B33" s="44" t="s">
        <v>71</v>
      </c>
      <c r="C33" s="44" t="s">
        <v>158</v>
      </c>
      <c r="D33" s="44" t="s">
        <v>8070</v>
      </c>
      <c r="E33" s="44" t="s">
        <v>68</v>
      </c>
      <c r="F33" s="44" t="s">
        <v>48</v>
      </c>
      <c r="G33" s="44">
        <v>1995</v>
      </c>
      <c r="H33" s="44" t="s">
        <v>8071</v>
      </c>
    </row>
    <row r="34" spans="1:8" s="133" customFormat="1" ht="17.100000000000001" customHeight="1">
      <c r="A34" s="44">
        <v>8</v>
      </c>
      <c r="B34" s="44" t="s">
        <v>71</v>
      </c>
      <c r="C34" s="44" t="s">
        <v>8057</v>
      </c>
      <c r="D34" s="44" t="s">
        <v>8072</v>
      </c>
      <c r="E34" s="44" t="s">
        <v>68</v>
      </c>
      <c r="F34" s="44" t="s">
        <v>48</v>
      </c>
      <c r="G34" s="44">
        <v>1994</v>
      </c>
      <c r="H34" s="44" t="s">
        <v>8073</v>
      </c>
    </row>
    <row r="35" spans="1:8" s="133" customFormat="1" ht="17.100000000000001" customHeight="1">
      <c r="A35" s="60">
        <v>9</v>
      </c>
      <c r="B35" s="44" t="s">
        <v>71</v>
      </c>
      <c r="C35" s="44" t="s">
        <v>158</v>
      </c>
      <c r="D35" s="44" t="s">
        <v>8074</v>
      </c>
      <c r="E35" s="44" t="s">
        <v>69</v>
      </c>
      <c r="F35" s="44" t="s">
        <v>48</v>
      </c>
      <c r="G35" s="44">
        <v>1988</v>
      </c>
      <c r="H35" s="44" t="s">
        <v>8075</v>
      </c>
    </row>
    <row r="36" spans="1:8" s="133" customFormat="1" ht="17.100000000000001" customHeight="1">
      <c r="A36" s="60">
        <v>10</v>
      </c>
      <c r="B36" s="44" t="s">
        <v>71</v>
      </c>
      <c r="C36" s="44" t="s">
        <v>8057</v>
      </c>
      <c r="D36" s="44" t="s">
        <v>8076</v>
      </c>
      <c r="E36" s="44" t="s">
        <v>69</v>
      </c>
      <c r="F36" s="44" t="s">
        <v>48</v>
      </c>
      <c r="G36" s="44">
        <v>1992</v>
      </c>
      <c r="H36" s="44" t="s">
        <v>8077</v>
      </c>
    </row>
    <row r="37" spans="1:8" s="133" customFormat="1" ht="17.100000000000001" customHeight="1">
      <c r="A37" s="44">
        <v>11</v>
      </c>
      <c r="B37" s="44" t="s">
        <v>71</v>
      </c>
      <c r="C37" s="44" t="s">
        <v>8057</v>
      </c>
      <c r="D37" s="44" t="s">
        <v>8078</v>
      </c>
      <c r="E37" s="44" t="s">
        <v>68</v>
      </c>
      <c r="F37" s="44" t="s">
        <v>48</v>
      </c>
      <c r="G37" s="44">
        <v>2010</v>
      </c>
      <c r="H37" s="44" t="s">
        <v>8079</v>
      </c>
    </row>
    <row r="38" spans="1:8" s="133" customFormat="1" ht="17.100000000000001" customHeight="1">
      <c r="A38" s="60">
        <v>12</v>
      </c>
      <c r="B38" s="44" t="s">
        <v>71</v>
      </c>
      <c r="C38" s="44" t="s">
        <v>8057</v>
      </c>
      <c r="D38" s="44" t="s">
        <v>8080</v>
      </c>
      <c r="E38" s="44" t="s">
        <v>69</v>
      </c>
      <c r="F38" s="44" t="s">
        <v>48</v>
      </c>
      <c r="G38" s="44">
        <v>1992</v>
      </c>
      <c r="H38" s="44" t="s">
        <v>8081</v>
      </c>
    </row>
    <row r="39" spans="1:8" s="133" customFormat="1" ht="17.100000000000001" customHeight="1">
      <c r="A39" s="60">
        <v>13</v>
      </c>
      <c r="B39" s="44" t="s">
        <v>71</v>
      </c>
      <c r="C39" s="44" t="s">
        <v>8057</v>
      </c>
      <c r="D39" s="44" t="s">
        <v>8082</v>
      </c>
      <c r="E39" s="44" t="s">
        <v>69</v>
      </c>
      <c r="F39" s="44" t="s">
        <v>48</v>
      </c>
      <c r="G39" s="44">
        <v>2007</v>
      </c>
      <c r="H39" s="44" t="s">
        <v>8083</v>
      </c>
    </row>
    <row r="40" spans="1:8" s="133" customFormat="1" ht="17.100000000000001" customHeight="1">
      <c r="A40" s="44">
        <v>14</v>
      </c>
      <c r="B40" s="44" t="s">
        <v>71</v>
      </c>
      <c r="C40" s="44" t="s">
        <v>8057</v>
      </c>
      <c r="D40" s="44" t="s">
        <v>8084</v>
      </c>
      <c r="E40" s="44" t="s">
        <v>68</v>
      </c>
      <c r="F40" s="44" t="s">
        <v>48</v>
      </c>
      <c r="G40" s="44">
        <v>1995</v>
      </c>
      <c r="H40" s="44" t="s">
        <v>8085</v>
      </c>
    </row>
    <row r="41" spans="1:8" s="133" customFormat="1" ht="17.100000000000001" customHeight="1">
      <c r="A41" s="60">
        <v>15</v>
      </c>
      <c r="B41" s="44" t="s">
        <v>71</v>
      </c>
      <c r="C41" s="44" t="s">
        <v>158</v>
      </c>
      <c r="D41" s="44" t="s">
        <v>453</v>
      </c>
      <c r="E41" s="44" t="s">
        <v>68</v>
      </c>
      <c r="F41" s="44" t="s">
        <v>48</v>
      </c>
      <c r="G41" s="44">
        <v>1997</v>
      </c>
      <c r="H41" s="44" t="s">
        <v>8086</v>
      </c>
    </row>
    <row r="42" spans="1:8" s="133" customFormat="1" ht="17.100000000000001" customHeight="1">
      <c r="A42" s="60">
        <v>16</v>
      </c>
      <c r="B42" s="44" t="s">
        <v>71</v>
      </c>
      <c r="C42" s="44" t="s">
        <v>8057</v>
      </c>
      <c r="D42" s="44" t="s">
        <v>8087</v>
      </c>
      <c r="E42" s="44" t="s">
        <v>68</v>
      </c>
      <c r="F42" s="44" t="s">
        <v>48</v>
      </c>
      <c r="G42" s="44">
        <v>1994</v>
      </c>
      <c r="H42" s="44" t="s">
        <v>8088</v>
      </c>
    </row>
    <row r="43" spans="1:8" s="133" customFormat="1" ht="17.100000000000001" customHeight="1">
      <c r="A43" s="44">
        <v>17</v>
      </c>
      <c r="B43" s="44" t="s">
        <v>71</v>
      </c>
      <c r="C43" s="44" t="s">
        <v>8057</v>
      </c>
      <c r="D43" s="44" t="s">
        <v>8089</v>
      </c>
      <c r="E43" s="44" t="s">
        <v>69</v>
      </c>
      <c r="F43" s="44" t="s">
        <v>48</v>
      </c>
      <c r="G43" s="44">
        <v>1999</v>
      </c>
      <c r="H43" s="44" t="s">
        <v>8090</v>
      </c>
    </row>
    <row r="44" spans="1:8" s="133" customFormat="1" ht="17.100000000000001" customHeight="1">
      <c r="A44" s="60">
        <v>18</v>
      </c>
      <c r="B44" s="44" t="s">
        <v>121</v>
      </c>
      <c r="C44" s="44" t="s">
        <v>8091</v>
      </c>
      <c r="D44" s="44" t="s">
        <v>8092</v>
      </c>
      <c r="E44" s="44" t="s">
        <v>69</v>
      </c>
      <c r="F44" s="44" t="s">
        <v>48</v>
      </c>
      <c r="G44" s="44">
        <v>1994</v>
      </c>
      <c r="H44" s="44" t="s">
        <v>8093</v>
      </c>
    </row>
    <row r="45" spans="1:8" s="133" customFormat="1" ht="17.100000000000001" customHeight="1">
      <c r="A45" s="60">
        <v>19</v>
      </c>
      <c r="B45" s="44" t="s">
        <v>121</v>
      </c>
      <c r="C45" s="44" t="s">
        <v>8094</v>
      </c>
      <c r="D45" s="44" t="s">
        <v>8095</v>
      </c>
      <c r="E45" s="44" t="s">
        <v>68</v>
      </c>
      <c r="F45" s="44" t="s">
        <v>48</v>
      </c>
      <c r="G45" s="44">
        <v>2015</v>
      </c>
      <c r="H45" s="44" t="s">
        <v>8096</v>
      </c>
    </row>
    <row r="46" spans="1:8" s="133" customFormat="1" ht="17.100000000000001" customHeight="1">
      <c r="A46" s="44">
        <v>20</v>
      </c>
      <c r="B46" s="44" t="s">
        <v>121</v>
      </c>
      <c r="C46" s="44" t="s">
        <v>8091</v>
      </c>
      <c r="D46" s="44" t="s">
        <v>8097</v>
      </c>
      <c r="E46" s="44" t="s">
        <v>69</v>
      </c>
      <c r="F46" s="44" t="s">
        <v>48</v>
      </c>
      <c r="G46" s="44">
        <v>2007</v>
      </c>
      <c r="H46" s="44" t="s">
        <v>8098</v>
      </c>
    </row>
    <row r="47" spans="1:8">
      <c r="A47" s="95" t="s">
        <v>8056</v>
      </c>
      <c r="B47" s="95"/>
      <c r="C47" s="95"/>
      <c r="D47" s="87"/>
      <c r="E47" s="116">
        <f>COUNTA(E27:E46)</f>
        <v>20</v>
      </c>
      <c r="F47" s="95"/>
      <c r="G47" s="95"/>
      <c r="H47" s="87"/>
    </row>
    <row r="48" spans="1:8" s="411" customFormat="1" ht="17.100000000000001" customHeight="1">
      <c r="A48" s="114">
        <v>1</v>
      </c>
      <c r="B48" s="114" t="s">
        <v>122</v>
      </c>
      <c r="C48" s="114" t="s">
        <v>949</v>
      </c>
      <c r="D48" s="114" t="s">
        <v>1019</v>
      </c>
      <c r="E48" s="114" t="s">
        <v>69</v>
      </c>
      <c r="F48" s="114" t="s">
        <v>48</v>
      </c>
      <c r="G48" s="114">
        <v>1994</v>
      </c>
      <c r="H48" s="114" t="s">
        <v>1020</v>
      </c>
    </row>
    <row r="49" spans="1:8" s="411" customFormat="1" ht="17.100000000000001" customHeight="1">
      <c r="A49" s="114">
        <v>2</v>
      </c>
      <c r="B49" s="114" t="s">
        <v>122</v>
      </c>
      <c r="C49" s="114" t="s">
        <v>945</v>
      </c>
      <c r="D49" s="114" t="s">
        <v>1021</v>
      </c>
      <c r="E49" s="114" t="s">
        <v>68</v>
      </c>
      <c r="F49" s="114" t="s">
        <v>48</v>
      </c>
      <c r="G49" s="114">
        <v>1996</v>
      </c>
      <c r="H49" s="114" t="s">
        <v>1022</v>
      </c>
    </row>
    <row r="50" spans="1:8" s="411" customFormat="1" ht="17.100000000000001" customHeight="1">
      <c r="A50" s="114">
        <v>3</v>
      </c>
      <c r="B50" s="114" t="s">
        <v>122</v>
      </c>
      <c r="C50" s="114" t="s">
        <v>945</v>
      </c>
      <c r="D50" s="114" t="s">
        <v>1023</v>
      </c>
      <c r="E50" s="114" t="s">
        <v>69</v>
      </c>
      <c r="F50" s="114" t="s">
        <v>48</v>
      </c>
      <c r="G50" s="114">
        <v>1988</v>
      </c>
      <c r="H50" s="114" t="s">
        <v>1024</v>
      </c>
    </row>
    <row r="51" spans="1:8" s="411" customFormat="1" ht="17.100000000000001" customHeight="1">
      <c r="A51" s="114">
        <v>4</v>
      </c>
      <c r="B51" s="114" t="s">
        <v>122</v>
      </c>
      <c r="C51" s="114" t="s">
        <v>945</v>
      </c>
      <c r="D51" s="114" t="s">
        <v>1025</v>
      </c>
      <c r="E51" s="114" t="s">
        <v>69</v>
      </c>
      <c r="F51" s="114" t="s">
        <v>48</v>
      </c>
      <c r="G51" s="114">
        <v>1991</v>
      </c>
      <c r="H51" s="114" t="s">
        <v>1026</v>
      </c>
    </row>
    <row r="52" spans="1:8" s="411" customFormat="1" ht="17.100000000000001" customHeight="1">
      <c r="A52" s="114">
        <v>5</v>
      </c>
      <c r="B52" s="114" t="s">
        <v>122</v>
      </c>
      <c r="C52" s="114" t="s">
        <v>945</v>
      </c>
      <c r="D52" s="114" t="s">
        <v>1027</v>
      </c>
      <c r="E52" s="114" t="s">
        <v>69</v>
      </c>
      <c r="F52" s="114" t="s">
        <v>48</v>
      </c>
      <c r="G52" s="114">
        <v>1994</v>
      </c>
      <c r="H52" s="114" t="s">
        <v>1028</v>
      </c>
    </row>
    <row r="53" spans="1:8" s="411" customFormat="1" ht="17.100000000000001" customHeight="1">
      <c r="A53" s="114">
        <v>6</v>
      </c>
      <c r="B53" s="114" t="s">
        <v>122</v>
      </c>
      <c r="C53" s="114" t="s">
        <v>945</v>
      </c>
      <c r="D53" s="114" t="s">
        <v>1030</v>
      </c>
      <c r="E53" s="114" t="s">
        <v>69</v>
      </c>
      <c r="F53" s="114" t="s">
        <v>48</v>
      </c>
      <c r="G53" s="114">
        <v>1993</v>
      </c>
      <c r="H53" s="114" t="s">
        <v>1031</v>
      </c>
    </row>
    <row r="54" spans="1:8" s="411" customFormat="1" ht="17.100000000000001" customHeight="1">
      <c r="A54" s="114">
        <v>7</v>
      </c>
      <c r="B54" s="114" t="s">
        <v>122</v>
      </c>
      <c r="C54" s="114" t="s">
        <v>945</v>
      </c>
      <c r="D54" s="114" t="s">
        <v>1032</v>
      </c>
      <c r="E54" s="114" t="s">
        <v>69</v>
      </c>
      <c r="F54" s="114" t="s">
        <v>48</v>
      </c>
      <c r="G54" s="114">
        <v>2002</v>
      </c>
      <c r="H54" s="114" t="s">
        <v>1033</v>
      </c>
    </row>
    <row r="55" spans="1:8" s="411" customFormat="1" ht="17.100000000000001" customHeight="1">
      <c r="A55" s="114">
        <v>8</v>
      </c>
      <c r="B55" s="114" t="s">
        <v>122</v>
      </c>
      <c r="C55" s="114" t="s">
        <v>137</v>
      </c>
      <c r="D55" s="114" t="s">
        <v>1034</v>
      </c>
      <c r="E55" s="114" t="s">
        <v>69</v>
      </c>
      <c r="F55" s="114" t="s">
        <v>48</v>
      </c>
      <c r="G55" s="114">
        <v>1998</v>
      </c>
      <c r="H55" s="114" t="s">
        <v>1035</v>
      </c>
    </row>
    <row r="56" spans="1:8" s="411" customFormat="1" ht="17.100000000000001" customHeight="1">
      <c r="A56" s="114">
        <v>9</v>
      </c>
      <c r="B56" s="114" t="s">
        <v>122</v>
      </c>
      <c r="C56" s="114" t="s">
        <v>1036</v>
      </c>
      <c r="D56" s="114" t="s">
        <v>1037</v>
      </c>
      <c r="E56" s="114" t="s">
        <v>68</v>
      </c>
      <c r="F56" s="114" t="s">
        <v>48</v>
      </c>
      <c r="G56" s="114">
        <v>1995</v>
      </c>
      <c r="H56" s="114" t="s">
        <v>1038</v>
      </c>
    </row>
    <row r="57" spans="1:8" s="411" customFormat="1" ht="17.100000000000001" customHeight="1">
      <c r="A57" s="114">
        <v>10</v>
      </c>
      <c r="B57" s="114" t="s">
        <v>122</v>
      </c>
      <c r="C57" s="114" t="s">
        <v>945</v>
      </c>
      <c r="D57" s="114" t="s">
        <v>1039</v>
      </c>
      <c r="E57" s="114" t="s">
        <v>69</v>
      </c>
      <c r="F57" s="114" t="s">
        <v>48</v>
      </c>
      <c r="G57" s="114">
        <v>1995</v>
      </c>
      <c r="H57" s="114" t="s">
        <v>1040</v>
      </c>
    </row>
    <row r="58" spans="1:8" s="411" customFormat="1" ht="17.100000000000001" customHeight="1">
      <c r="A58" s="114">
        <v>11</v>
      </c>
      <c r="B58" s="114" t="s">
        <v>122</v>
      </c>
      <c r="C58" s="114" t="s">
        <v>158</v>
      </c>
      <c r="D58" s="114" t="s">
        <v>1041</v>
      </c>
      <c r="E58" s="114" t="s">
        <v>68</v>
      </c>
      <c r="F58" s="114" t="s">
        <v>48</v>
      </c>
      <c r="G58" s="114">
        <v>2004</v>
      </c>
      <c r="H58" s="114" t="s">
        <v>1042</v>
      </c>
    </row>
    <row r="59" spans="1:8" s="411" customFormat="1" ht="17.100000000000001" customHeight="1">
      <c r="A59" s="114">
        <v>12</v>
      </c>
      <c r="B59" s="114" t="s">
        <v>122</v>
      </c>
      <c r="C59" s="114" t="s">
        <v>137</v>
      </c>
      <c r="D59" s="114" t="s">
        <v>1043</v>
      </c>
      <c r="E59" s="114" t="s">
        <v>69</v>
      </c>
      <c r="F59" s="114" t="s">
        <v>48</v>
      </c>
      <c r="G59" s="114">
        <v>2004</v>
      </c>
      <c r="H59" s="114" t="s">
        <v>1044</v>
      </c>
    </row>
    <row r="60" spans="1:8" s="411" customFormat="1" ht="17.100000000000001" customHeight="1">
      <c r="A60" s="114">
        <v>13</v>
      </c>
      <c r="B60" s="114" t="s">
        <v>122</v>
      </c>
      <c r="C60" s="114" t="s">
        <v>945</v>
      </c>
      <c r="D60" s="114" t="s">
        <v>1045</v>
      </c>
      <c r="E60" s="114" t="s">
        <v>69</v>
      </c>
      <c r="F60" s="114" t="s">
        <v>48</v>
      </c>
      <c r="G60" s="114">
        <v>1984</v>
      </c>
      <c r="H60" s="114" t="s">
        <v>1046</v>
      </c>
    </row>
    <row r="61" spans="1:8" s="411" customFormat="1" ht="17.100000000000001" customHeight="1">
      <c r="A61" s="114">
        <v>14</v>
      </c>
      <c r="B61" s="114" t="s">
        <v>122</v>
      </c>
      <c r="C61" s="114" t="s">
        <v>945</v>
      </c>
      <c r="D61" s="114" t="s">
        <v>1047</v>
      </c>
      <c r="E61" s="114" t="s">
        <v>69</v>
      </c>
      <c r="F61" s="114" t="s">
        <v>48</v>
      </c>
      <c r="G61" s="114">
        <v>1995</v>
      </c>
      <c r="H61" s="114" t="s">
        <v>1048</v>
      </c>
    </row>
    <row r="62" spans="1:8" s="411" customFormat="1" ht="17.100000000000001" customHeight="1">
      <c r="A62" s="114">
        <v>15</v>
      </c>
      <c r="B62" s="114" t="s">
        <v>122</v>
      </c>
      <c r="C62" s="114" t="s">
        <v>945</v>
      </c>
      <c r="D62" s="114" t="s">
        <v>1049</v>
      </c>
      <c r="E62" s="114" t="s">
        <v>69</v>
      </c>
      <c r="F62" s="114" t="s">
        <v>48</v>
      </c>
      <c r="G62" s="114">
        <v>1999</v>
      </c>
      <c r="H62" s="114" t="s">
        <v>1050</v>
      </c>
    </row>
    <row r="63" spans="1:8" s="411" customFormat="1" ht="17.100000000000001" customHeight="1">
      <c r="A63" s="114">
        <v>16</v>
      </c>
      <c r="B63" s="114" t="s">
        <v>122</v>
      </c>
      <c r="C63" s="114" t="s">
        <v>945</v>
      </c>
      <c r="D63" s="114" t="s">
        <v>1051</v>
      </c>
      <c r="E63" s="114" t="s">
        <v>69</v>
      </c>
      <c r="F63" s="114" t="s">
        <v>48</v>
      </c>
      <c r="G63" s="114">
        <v>1985</v>
      </c>
      <c r="H63" s="114" t="s">
        <v>1052</v>
      </c>
    </row>
    <row r="64" spans="1:8" s="411" customFormat="1" ht="17.100000000000001" customHeight="1">
      <c r="A64" s="114">
        <v>17</v>
      </c>
      <c r="B64" s="114" t="s">
        <v>122</v>
      </c>
      <c r="C64" s="114" t="s">
        <v>945</v>
      </c>
      <c r="D64" s="114" t="s">
        <v>1053</v>
      </c>
      <c r="E64" s="114" t="s">
        <v>69</v>
      </c>
      <c r="F64" s="114" t="s">
        <v>48</v>
      </c>
      <c r="G64" s="114">
        <v>1993</v>
      </c>
      <c r="H64" s="114" t="s">
        <v>1054</v>
      </c>
    </row>
    <row r="65" spans="1:8" s="411" customFormat="1" ht="17.100000000000001" customHeight="1">
      <c r="A65" s="114">
        <v>18</v>
      </c>
      <c r="B65" s="114" t="s">
        <v>122</v>
      </c>
      <c r="C65" s="114" t="s">
        <v>945</v>
      </c>
      <c r="D65" s="114" t="s">
        <v>1055</v>
      </c>
      <c r="E65" s="114" t="s">
        <v>69</v>
      </c>
      <c r="F65" s="114" t="s">
        <v>48</v>
      </c>
      <c r="G65" s="114">
        <v>1993</v>
      </c>
      <c r="H65" s="114" t="s">
        <v>1056</v>
      </c>
    </row>
    <row r="66" spans="1:8" s="411" customFormat="1" ht="17.100000000000001" customHeight="1">
      <c r="A66" s="114">
        <v>19</v>
      </c>
      <c r="B66" s="114" t="s">
        <v>122</v>
      </c>
      <c r="C66" s="114" t="s">
        <v>945</v>
      </c>
      <c r="D66" s="114" t="s">
        <v>1057</v>
      </c>
      <c r="E66" s="114" t="s">
        <v>69</v>
      </c>
      <c r="F66" s="114" t="s">
        <v>48</v>
      </c>
      <c r="G66" s="114">
        <v>1991</v>
      </c>
      <c r="H66" s="114" t="s">
        <v>1058</v>
      </c>
    </row>
    <row r="67" spans="1:8" s="411" customFormat="1" ht="17.100000000000001" customHeight="1">
      <c r="A67" s="114">
        <v>20</v>
      </c>
      <c r="B67" s="114" t="s">
        <v>122</v>
      </c>
      <c r="C67" s="114" t="s">
        <v>945</v>
      </c>
      <c r="D67" s="114" t="s">
        <v>1059</v>
      </c>
      <c r="E67" s="114" t="s">
        <v>69</v>
      </c>
      <c r="F67" s="114" t="s">
        <v>48</v>
      </c>
      <c r="G67" s="114">
        <v>2002</v>
      </c>
      <c r="H67" s="114" t="s">
        <v>1060</v>
      </c>
    </row>
    <row r="68" spans="1:8" s="411" customFormat="1" ht="17.100000000000001" customHeight="1">
      <c r="A68" s="114">
        <v>21</v>
      </c>
      <c r="B68" s="114" t="s">
        <v>122</v>
      </c>
      <c r="C68" s="114" t="s">
        <v>945</v>
      </c>
      <c r="D68" s="114" t="s">
        <v>1061</v>
      </c>
      <c r="E68" s="114" t="s">
        <v>69</v>
      </c>
      <c r="F68" s="114" t="s">
        <v>48</v>
      </c>
      <c r="G68" s="114">
        <v>1992</v>
      </c>
      <c r="H68" s="114" t="s">
        <v>1062</v>
      </c>
    </row>
    <row r="69" spans="1:8" s="411" customFormat="1" ht="17.100000000000001" customHeight="1">
      <c r="A69" s="114">
        <v>22</v>
      </c>
      <c r="B69" s="114" t="s">
        <v>122</v>
      </c>
      <c r="C69" s="114" t="s">
        <v>945</v>
      </c>
      <c r="D69" s="114" t="s">
        <v>1063</v>
      </c>
      <c r="E69" s="114" t="s">
        <v>69</v>
      </c>
      <c r="F69" s="114" t="s">
        <v>48</v>
      </c>
      <c r="G69" s="114">
        <v>1996</v>
      </c>
      <c r="H69" s="114" t="s">
        <v>1064</v>
      </c>
    </row>
    <row r="70" spans="1:8" s="411" customFormat="1" ht="17.100000000000001" customHeight="1">
      <c r="A70" s="114">
        <v>23</v>
      </c>
      <c r="B70" s="114" t="s">
        <v>122</v>
      </c>
      <c r="C70" s="114" t="s">
        <v>945</v>
      </c>
      <c r="D70" s="114" t="s">
        <v>1065</v>
      </c>
      <c r="E70" s="114" t="s">
        <v>69</v>
      </c>
      <c r="F70" s="114" t="s">
        <v>48</v>
      </c>
      <c r="G70" s="114">
        <v>1992</v>
      </c>
      <c r="H70" s="114" t="s">
        <v>1066</v>
      </c>
    </row>
    <row r="71" spans="1:8" s="411" customFormat="1" ht="17.100000000000001" customHeight="1">
      <c r="A71" s="114">
        <v>24</v>
      </c>
      <c r="B71" s="114" t="s">
        <v>122</v>
      </c>
      <c r="C71" s="114" t="s">
        <v>949</v>
      </c>
      <c r="D71" s="114" t="s">
        <v>1067</v>
      </c>
      <c r="E71" s="114" t="s">
        <v>68</v>
      </c>
      <c r="F71" s="114" t="s">
        <v>48</v>
      </c>
      <c r="G71" s="114">
        <v>2001</v>
      </c>
      <c r="H71" s="114" t="s">
        <v>1068</v>
      </c>
    </row>
    <row r="72" spans="1:8" s="411" customFormat="1" ht="17.100000000000001" customHeight="1">
      <c r="A72" s="114">
        <v>25</v>
      </c>
      <c r="B72" s="114" t="s">
        <v>122</v>
      </c>
      <c r="C72" s="114" t="s">
        <v>945</v>
      </c>
      <c r="D72" s="114" t="s">
        <v>1069</v>
      </c>
      <c r="E72" s="114" t="s">
        <v>69</v>
      </c>
      <c r="F72" s="114" t="s">
        <v>48</v>
      </c>
      <c r="G72" s="114">
        <v>1998</v>
      </c>
      <c r="H72" s="114" t="s">
        <v>1070</v>
      </c>
    </row>
    <row r="73" spans="1:8" s="411" customFormat="1" ht="17.100000000000001" customHeight="1">
      <c r="A73" s="114">
        <v>26</v>
      </c>
      <c r="B73" s="114" t="s">
        <v>122</v>
      </c>
      <c r="C73" s="114" t="s">
        <v>945</v>
      </c>
      <c r="D73" s="114" t="s">
        <v>1071</v>
      </c>
      <c r="E73" s="114" t="s">
        <v>68</v>
      </c>
      <c r="F73" s="114" t="s">
        <v>329</v>
      </c>
      <c r="G73" s="114">
        <v>1999</v>
      </c>
      <c r="H73" s="114" t="s">
        <v>1072</v>
      </c>
    </row>
    <row r="74" spans="1:8" s="411" customFormat="1" ht="17.100000000000001" customHeight="1">
      <c r="A74" s="114">
        <v>27</v>
      </c>
      <c r="B74" s="114" t="s">
        <v>122</v>
      </c>
      <c r="C74" s="114" t="s">
        <v>945</v>
      </c>
      <c r="D74" s="114" t="s">
        <v>1073</v>
      </c>
      <c r="E74" s="114" t="s">
        <v>69</v>
      </c>
      <c r="F74" s="114" t="s">
        <v>48</v>
      </c>
      <c r="G74" s="114">
        <v>1998</v>
      </c>
      <c r="H74" s="114" t="s">
        <v>1074</v>
      </c>
    </row>
    <row r="75" spans="1:8" s="411" customFormat="1" ht="17.100000000000001" customHeight="1">
      <c r="A75" s="114">
        <v>28</v>
      </c>
      <c r="B75" s="114" t="s">
        <v>122</v>
      </c>
      <c r="C75" s="114" t="s">
        <v>945</v>
      </c>
      <c r="D75" s="114" t="s">
        <v>1075</v>
      </c>
      <c r="E75" s="114" t="s">
        <v>68</v>
      </c>
      <c r="F75" s="114" t="s">
        <v>48</v>
      </c>
      <c r="G75" s="114">
        <v>1999</v>
      </c>
      <c r="H75" s="114" t="s">
        <v>1076</v>
      </c>
    </row>
    <row r="76" spans="1:8" s="411" customFormat="1" ht="17.100000000000001" customHeight="1">
      <c r="A76" s="114">
        <v>29</v>
      </c>
      <c r="B76" s="114" t="s">
        <v>122</v>
      </c>
      <c r="C76" s="114" t="s">
        <v>945</v>
      </c>
      <c r="D76" s="114" t="s">
        <v>1077</v>
      </c>
      <c r="E76" s="114" t="s">
        <v>69</v>
      </c>
      <c r="F76" s="114" t="s">
        <v>48</v>
      </c>
      <c r="G76" s="114">
        <v>1992</v>
      </c>
      <c r="H76" s="114" t="s">
        <v>1078</v>
      </c>
    </row>
    <row r="77" spans="1:8" s="411" customFormat="1" ht="17.100000000000001" customHeight="1">
      <c r="A77" s="114">
        <v>30</v>
      </c>
      <c r="B77" s="114" t="s">
        <v>122</v>
      </c>
      <c r="C77" s="114" t="s">
        <v>945</v>
      </c>
      <c r="D77" s="114" t="s">
        <v>1079</v>
      </c>
      <c r="E77" s="114" t="s">
        <v>69</v>
      </c>
      <c r="F77" s="114" t="s">
        <v>48</v>
      </c>
      <c r="G77" s="114">
        <v>1998</v>
      </c>
      <c r="H77" s="114" t="s">
        <v>1080</v>
      </c>
    </row>
    <row r="78" spans="1:8" s="411" customFormat="1" ht="17.100000000000001" customHeight="1">
      <c r="A78" s="114">
        <v>31</v>
      </c>
      <c r="B78" s="114" t="s">
        <v>122</v>
      </c>
      <c r="C78" s="114" t="s">
        <v>949</v>
      </c>
      <c r="D78" s="114" t="s">
        <v>1081</v>
      </c>
      <c r="E78" s="114" t="s">
        <v>69</v>
      </c>
      <c r="F78" s="114" t="s">
        <v>48</v>
      </c>
      <c r="G78" s="114">
        <v>1989</v>
      </c>
      <c r="H78" s="114" t="s">
        <v>1082</v>
      </c>
    </row>
    <row r="79" spans="1:8" s="411" customFormat="1" ht="17.100000000000001" customHeight="1">
      <c r="A79" s="114">
        <v>32</v>
      </c>
      <c r="B79" s="114" t="s">
        <v>122</v>
      </c>
      <c r="C79" s="114" t="s">
        <v>949</v>
      </c>
      <c r="D79" s="114" t="s">
        <v>1084</v>
      </c>
      <c r="E79" s="114" t="s">
        <v>69</v>
      </c>
      <c r="F79" s="114" t="s">
        <v>48</v>
      </c>
      <c r="G79" s="114">
        <v>2001</v>
      </c>
      <c r="H79" s="114" t="s">
        <v>1085</v>
      </c>
    </row>
    <row r="80" spans="1:8" s="411" customFormat="1" ht="17.100000000000001" customHeight="1">
      <c r="A80" s="114">
        <v>33</v>
      </c>
      <c r="B80" s="114" t="s">
        <v>122</v>
      </c>
      <c r="C80" s="114" t="s">
        <v>949</v>
      </c>
      <c r="D80" s="114" t="s">
        <v>1086</v>
      </c>
      <c r="E80" s="114" t="s">
        <v>69</v>
      </c>
      <c r="F80" s="114" t="s">
        <v>48</v>
      </c>
      <c r="G80" s="114">
        <v>1990</v>
      </c>
      <c r="H80" s="114" t="s">
        <v>1087</v>
      </c>
    </row>
    <row r="81" spans="1:8" s="411" customFormat="1" ht="17.100000000000001" customHeight="1">
      <c r="A81" s="114">
        <v>34</v>
      </c>
      <c r="B81" s="114" t="s">
        <v>122</v>
      </c>
      <c r="C81" s="114" t="s">
        <v>949</v>
      </c>
      <c r="D81" s="114" t="s">
        <v>1088</v>
      </c>
      <c r="E81" s="114" t="s">
        <v>68</v>
      </c>
      <c r="F81" s="114" t="s">
        <v>48</v>
      </c>
      <c r="G81" s="114">
        <v>1997</v>
      </c>
      <c r="H81" s="114" t="s">
        <v>1089</v>
      </c>
    </row>
    <row r="82" spans="1:8" s="411" customFormat="1" ht="17.100000000000001" customHeight="1">
      <c r="A82" s="114">
        <v>35</v>
      </c>
      <c r="B82" s="114" t="s">
        <v>122</v>
      </c>
      <c r="C82" s="114" t="s">
        <v>949</v>
      </c>
      <c r="D82" s="114" t="s">
        <v>1090</v>
      </c>
      <c r="E82" s="114" t="s">
        <v>69</v>
      </c>
      <c r="F82" s="114" t="s">
        <v>48</v>
      </c>
      <c r="G82" s="114">
        <v>1994</v>
      </c>
      <c r="H82" s="114" t="s">
        <v>1091</v>
      </c>
    </row>
    <row r="83" spans="1:8" s="411" customFormat="1" ht="17.100000000000001" customHeight="1">
      <c r="A83" s="114">
        <v>36</v>
      </c>
      <c r="B83" s="114" t="s">
        <v>122</v>
      </c>
      <c r="C83" s="114" t="s">
        <v>949</v>
      </c>
      <c r="D83" s="114" t="s">
        <v>1092</v>
      </c>
      <c r="E83" s="114" t="s">
        <v>69</v>
      </c>
      <c r="F83" s="114" t="s">
        <v>48</v>
      </c>
      <c r="G83" s="114">
        <v>1990</v>
      </c>
      <c r="H83" s="114" t="s">
        <v>1093</v>
      </c>
    </row>
    <row r="84" spans="1:8" s="411" customFormat="1" ht="17.100000000000001" customHeight="1">
      <c r="A84" s="114">
        <v>37</v>
      </c>
      <c r="B84" s="114" t="s">
        <v>122</v>
      </c>
      <c r="C84" s="114" t="s">
        <v>944</v>
      </c>
      <c r="D84" s="114" t="s">
        <v>1094</v>
      </c>
      <c r="E84" s="114" t="s">
        <v>68</v>
      </c>
      <c r="F84" s="114" t="s">
        <v>48</v>
      </c>
      <c r="G84" s="114">
        <v>1991</v>
      </c>
      <c r="H84" s="114" t="s">
        <v>1095</v>
      </c>
    </row>
    <row r="85" spans="1:8" s="411" customFormat="1" ht="17.100000000000001" customHeight="1">
      <c r="A85" s="114">
        <v>38</v>
      </c>
      <c r="B85" s="114" t="s">
        <v>122</v>
      </c>
      <c r="C85" s="114" t="s">
        <v>944</v>
      </c>
      <c r="D85" s="114" t="s">
        <v>1096</v>
      </c>
      <c r="E85" s="114" t="s">
        <v>68</v>
      </c>
      <c r="F85" s="114" t="s">
        <v>48</v>
      </c>
      <c r="G85" s="114">
        <v>1995</v>
      </c>
      <c r="H85" s="114" t="s">
        <v>1097</v>
      </c>
    </row>
    <row r="86" spans="1:8" s="411" customFormat="1" ht="17.100000000000001" customHeight="1">
      <c r="A86" s="114">
        <v>39</v>
      </c>
      <c r="B86" s="114" t="s">
        <v>122</v>
      </c>
      <c r="C86" s="114" t="s">
        <v>944</v>
      </c>
      <c r="D86" s="114" t="s">
        <v>1098</v>
      </c>
      <c r="E86" s="114" t="s">
        <v>68</v>
      </c>
      <c r="F86" s="114" t="s">
        <v>48</v>
      </c>
      <c r="G86" s="114">
        <v>2000</v>
      </c>
      <c r="H86" s="114" t="s">
        <v>1099</v>
      </c>
    </row>
    <row r="87" spans="1:8" s="411" customFormat="1" ht="17.100000000000001" customHeight="1">
      <c r="A87" s="114">
        <v>40</v>
      </c>
      <c r="B87" s="114" t="s">
        <v>122</v>
      </c>
      <c r="C87" s="114" t="s">
        <v>944</v>
      </c>
      <c r="D87" s="114" t="s">
        <v>1100</v>
      </c>
      <c r="E87" s="114" t="s">
        <v>69</v>
      </c>
      <c r="F87" s="114" t="s">
        <v>48</v>
      </c>
      <c r="G87" s="114">
        <v>1999</v>
      </c>
      <c r="H87" s="114" t="s">
        <v>1101</v>
      </c>
    </row>
    <row r="88" spans="1:8" ht="17.100000000000001" customHeight="1">
      <c r="A88" s="95" t="s">
        <v>993</v>
      </c>
      <c r="B88" s="95"/>
      <c r="C88" s="95"/>
      <c r="D88" s="87"/>
      <c r="E88" s="116">
        <f>COUNTA(E48:E87)</f>
        <v>40</v>
      </c>
      <c r="F88" s="95"/>
      <c r="G88" s="95"/>
      <c r="H88" s="87"/>
    </row>
    <row r="89" spans="1:8" s="133" customFormat="1" ht="17.100000000000001" customHeight="1">
      <c r="A89" s="44">
        <v>1</v>
      </c>
      <c r="B89" s="44" t="s">
        <v>73</v>
      </c>
      <c r="C89" s="44" t="s">
        <v>158</v>
      </c>
      <c r="D89" s="173" t="s">
        <v>9522</v>
      </c>
      <c r="E89" s="357" t="s">
        <v>68</v>
      </c>
      <c r="F89" s="44" t="s">
        <v>140</v>
      </c>
      <c r="G89" s="44">
        <v>1994</v>
      </c>
      <c r="H89" s="44" t="s">
        <v>9523</v>
      </c>
    </row>
    <row r="90" spans="1:8" s="133" customFormat="1" ht="17.100000000000001" customHeight="1">
      <c r="A90" s="44">
        <v>2</v>
      </c>
      <c r="B90" s="44" t="s">
        <v>73</v>
      </c>
      <c r="C90" s="44" t="s">
        <v>137</v>
      </c>
      <c r="D90" s="44" t="s">
        <v>9524</v>
      </c>
      <c r="E90" s="44" t="s">
        <v>69</v>
      </c>
      <c r="F90" s="44" t="s">
        <v>140</v>
      </c>
      <c r="G90" s="44">
        <v>1995</v>
      </c>
      <c r="H90" s="44" t="s">
        <v>9525</v>
      </c>
    </row>
    <row r="91" spans="1:8" s="133" customFormat="1" ht="17.100000000000001" customHeight="1">
      <c r="A91" s="44">
        <v>3</v>
      </c>
      <c r="B91" s="44" t="s">
        <v>73</v>
      </c>
      <c r="C91" s="44" t="s">
        <v>137</v>
      </c>
      <c r="D91" s="44" t="s">
        <v>9526</v>
      </c>
      <c r="E91" s="44" t="s">
        <v>69</v>
      </c>
      <c r="F91" s="44" t="s">
        <v>140</v>
      </c>
      <c r="G91" s="44">
        <v>1995</v>
      </c>
      <c r="H91" s="44" t="s">
        <v>9527</v>
      </c>
    </row>
    <row r="92" spans="1:8" s="133" customFormat="1" ht="17.100000000000001" customHeight="1">
      <c r="A92" s="44">
        <v>4</v>
      </c>
      <c r="B92" s="44" t="s">
        <v>73</v>
      </c>
      <c r="C92" s="44" t="s">
        <v>137</v>
      </c>
      <c r="D92" s="44" t="s">
        <v>9528</v>
      </c>
      <c r="E92" s="44" t="s">
        <v>69</v>
      </c>
      <c r="F92" s="44" t="s">
        <v>140</v>
      </c>
      <c r="G92" s="44">
        <v>1995</v>
      </c>
      <c r="H92" s="44" t="s">
        <v>9529</v>
      </c>
    </row>
    <row r="93" spans="1:8" s="133" customFormat="1" ht="17.100000000000001" customHeight="1">
      <c r="A93" s="44">
        <v>5</v>
      </c>
      <c r="B93" s="44" t="s">
        <v>73</v>
      </c>
      <c r="C93" s="44" t="s">
        <v>137</v>
      </c>
      <c r="D93" s="44" t="s">
        <v>9530</v>
      </c>
      <c r="E93" s="44" t="s">
        <v>69</v>
      </c>
      <c r="F93" s="44" t="s">
        <v>140</v>
      </c>
      <c r="G93" s="44">
        <v>1994</v>
      </c>
      <c r="H93" s="44" t="s">
        <v>9531</v>
      </c>
    </row>
    <row r="94" spans="1:8" s="133" customFormat="1" ht="17.100000000000001" customHeight="1">
      <c r="A94" s="44">
        <v>6</v>
      </c>
      <c r="B94" s="44" t="s">
        <v>73</v>
      </c>
      <c r="C94" s="44" t="s">
        <v>137</v>
      </c>
      <c r="D94" s="44" t="s">
        <v>9532</v>
      </c>
      <c r="E94" s="44" t="s">
        <v>68</v>
      </c>
      <c r="F94" s="44" t="s">
        <v>140</v>
      </c>
      <c r="G94" s="44">
        <v>1998</v>
      </c>
      <c r="H94" s="44" t="s">
        <v>9533</v>
      </c>
    </row>
    <row r="95" spans="1:8" s="133" customFormat="1" ht="17.100000000000001" customHeight="1">
      <c r="A95" s="44">
        <v>7</v>
      </c>
      <c r="B95" s="44" t="s">
        <v>73</v>
      </c>
      <c r="C95" s="44" t="s">
        <v>137</v>
      </c>
      <c r="D95" s="44" t="s">
        <v>9534</v>
      </c>
      <c r="E95" s="44" t="s">
        <v>69</v>
      </c>
      <c r="F95" s="44" t="s">
        <v>140</v>
      </c>
      <c r="G95" s="44">
        <v>1997</v>
      </c>
      <c r="H95" s="44" t="s">
        <v>9535</v>
      </c>
    </row>
    <row r="96" spans="1:8" s="133" customFormat="1" ht="17.100000000000001" customHeight="1">
      <c r="A96" s="44">
        <v>8</v>
      </c>
      <c r="B96" s="44" t="s">
        <v>73</v>
      </c>
      <c r="C96" s="44" t="s">
        <v>158</v>
      </c>
      <c r="D96" s="44" t="s">
        <v>9536</v>
      </c>
      <c r="E96" s="44" t="s">
        <v>68</v>
      </c>
      <c r="F96" s="44" t="s">
        <v>140</v>
      </c>
      <c r="G96" s="44">
        <v>1997</v>
      </c>
      <c r="H96" s="44" t="s">
        <v>9537</v>
      </c>
    </row>
    <row r="97" spans="1:8" ht="17.100000000000001" customHeight="1">
      <c r="A97" s="95" t="s">
        <v>9487</v>
      </c>
      <c r="B97" s="95"/>
      <c r="C97" s="95"/>
      <c r="D97" s="87"/>
      <c r="E97" s="116">
        <f>COUNTA(E89:E96)</f>
        <v>8</v>
      </c>
      <c r="F97" s="95"/>
      <c r="G97" s="95"/>
      <c r="H97" s="87"/>
    </row>
    <row r="98" spans="1:8" ht="17.100000000000001" customHeight="1">
      <c r="A98" s="43">
        <v>1</v>
      </c>
      <c r="B98" s="43" t="s">
        <v>74</v>
      </c>
      <c r="C98" s="43" t="s">
        <v>158</v>
      </c>
      <c r="D98" s="44" t="s">
        <v>166</v>
      </c>
      <c r="E98" s="44" t="s">
        <v>145</v>
      </c>
      <c r="F98" s="43" t="s">
        <v>140</v>
      </c>
      <c r="G98" s="43">
        <v>1994</v>
      </c>
      <c r="H98" s="44" t="s">
        <v>159</v>
      </c>
    </row>
    <row r="99" spans="1:8" ht="17.100000000000001" customHeight="1">
      <c r="A99" s="43">
        <v>2</v>
      </c>
      <c r="B99" s="43" t="s">
        <v>74</v>
      </c>
      <c r="C99" s="43" t="s">
        <v>158</v>
      </c>
      <c r="D99" s="44" t="s">
        <v>167</v>
      </c>
      <c r="E99" s="44" t="s">
        <v>145</v>
      </c>
      <c r="F99" s="43" t="s">
        <v>140</v>
      </c>
      <c r="G99" s="43">
        <v>1997</v>
      </c>
      <c r="H99" s="44" t="s">
        <v>161</v>
      </c>
    </row>
    <row r="100" spans="1:8" ht="17.100000000000001" customHeight="1">
      <c r="A100" s="43">
        <v>3</v>
      </c>
      <c r="B100" s="43" t="s">
        <v>74</v>
      </c>
      <c r="C100" s="43" t="s">
        <v>137</v>
      </c>
      <c r="D100" s="44" t="s">
        <v>168</v>
      </c>
      <c r="E100" s="44" t="s">
        <v>145</v>
      </c>
      <c r="F100" s="43" t="s">
        <v>140</v>
      </c>
      <c r="G100" s="43">
        <v>1992</v>
      </c>
      <c r="H100" s="44" t="s">
        <v>162</v>
      </c>
    </row>
    <row r="101" spans="1:8" ht="17.100000000000001" customHeight="1">
      <c r="A101" s="43">
        <v>4</v>
      </c>
      <c r="B101" s="43" t="s">
        <v>74</v>
      </c>
      <c r="C101" s="43" t="s">
        <v>137</v>
      </c>
      <c r="D101" s="44" t="s">
        <v>163</v>
      </c>
      <c r="E101" s="44" t="s">
        <v>139</v>
      </c>
      <c r="F101" s="43" t="s">
        <v>140</v>
      </c>
      <c r="G101" s="43">
        <v>2010</v>
      </c>
      <c r="H101" s="44" t="s">
        <v>164</v>
      </c>
    </row>
    <row r="102" spans="1:8" ht="17.100000000000001" customHeight="1">
      <c r="A102" s="43">
        <v>5</v>
      </c>
      <c r="B102" s="43" t="s">
        <v>74</v>
      </c>
      <c r="C102" s="43" t="s">
        <v>137</v>
      </c>
      <c r="D102" s="44" t="s">
        <v>169</v>
      </c>
      <c r="E102" s="44" t="s">
        <v>145</v>
      </c>
      <c r="F102" s="43" t="s">
        <v>140</v>
      </c>
      <c r="G102" s="43">
        <v>1997</v>
      </c>
      <c r="H102" s="44" t="s">
        <v>165</v>
      </c>
    </row>
    <row r="103" spans="1:8" ht="17.100000000000001" customHeight="1">
      <c r="A103" s="95" t="s">
        <v>497</v>
      </c>
      <c r="B103" s="95"/>
      <c r="C103" s="95"/>
      <c r="D103" s="87"/>
      <c r="E103" s="116">
        <f>COUNTA(E98:E102)</f>
        <v>5</v>
      </c>
      <c r="F103" s="95"/>
      <c r="G103" s="95"/>
      <c r="H103" s="87"/>
    </row>
    <row r="104" spans="1:8" s="133" customFormat="1" ht="17.100000000000001" customHeight="1">
      <c r="A104" s="207">
        <v>1</v>
      </c>
      <c r="B104" s="44" t="s">
        <v>75</v>
      </c>
      <c r="C104" s="114" t="s">
        <v>11063</v>
      </c>
      <c r="D104" s="114" t="s">
        <v>11044</v>
      </c>
      <c r="E104" s="114" t="s">
        <v>145</v>
      </c>
      <c r="F104" s="44" t="s">
        <v>48</v>
      </c>
      <c r="G104" s="44">
        <v>1987</v>
      </c>
      <c r="H104" s="44" t="s">
        <v>11045</v>
      </c>
    </row>
    <row r="105" spans="1:8" s="133" customFormat="1" ht="17.100000000000001" customHeight="1">
      <c r="A105" s="207">
        <v>2</v>
      </c>
      <c r="B105" s="44" t="s">
        <v>75</v>
      </c>
      <c r="C105" s="114" t="s">
        <v>11063</v>
      </c>
      <c r="D105" s="114" t="s">
        <v>11046</v>
      </c>
      <c r="E105" s="114" t="s">
        <v>139</v>
      </c>
      <c r="F105" s="44" t="s">
        <v>48</v>
      </c>
      <c r="G105" s="44">
        <v>1989</v>
      </c>
      <c r="H105" s="44" t="s">
        <v>11047</v>
      </c>
    </row>
    <row r="106" spans="1:8" s="133" customFormat="1" ht="17.100000000000001" customHeight="1">
      <c r="A106" s="207">
        <v>3</v>
      </c>
      <c r="B106" s="44" t="s">
        <v>75</v>
      </c>
      <c r="C106" s="114" t="s">
        <v>11063</v>
      </c>
      <c r="D106" s="114" t="s">
        <v>11048</v>
      </c>
      <c r="E106" s="114" t="s">
        <v>139</v>
      </c>
      <c r="F106" s="44" t="s">
        <v>48</v>
      </c>
      <c r="G106" s="44">
        <v>1990</v>
      </c>
      <c r="H106" s="44" t="s">
        <v>11049</v>
      </c>
    </row>
    <row r="107" spans="1:8" s="133" customFormat="1" ht="17.100000000000001" customHeight="1">
      <c r="A107" s="207">
        <v>4</v>
      </c>
      <c r="B107" s="44" t="s">
        <v>75</v>
      </c>
      <c r="C107" s="114" t="s">
        <v>11063</v>
      </c>
      <c r="D107" s="114" t="s">
        <v>11050</v>
      </c>
      <c r="E107" s="114" t="s">
        <v>145</v>
      </c>
      <c r="F107" s="44" t="s">
        <v>48</v>
      </c>
      <c r="G107" s="44">
        <v>1993</v>
      </c>
      <c r="H107" s="44" t="s">
        <v>11051</v>
      </c>
    </row>
    <row r="108" spans="1:8" s="133" customFormat="1" ht="17.100000000000001" customHeight="1">
      <c r="A108" s="207">
        <v>5</v>
      </c>
      <c r="B108" s="44" t="s">
        <v>75</v>
      </c>
      <c r="C108" s="114" t="s">
        <v>11063</v>
      </c>
      <c r="D108" s="114" t="s">
        <v>11052</v>
      </c>
      <c r="E108" s="114" t="s">
        <v>145</v>
      </c>
      <c r="F108" s="44" t="s">
        <v>48</v>
      </c>
      <c r="G108" s="44">
        <v>1997</v>
      </c>
      <c r="H108" s="44" t="s">
        <v>11053</v>
      </c>
    </row>
    <row r="109" spans="1:8" s="133" customFormat="1" ht="17.100000000000001" customHeight="1">
      <c r="A109" s="207">
        <v>6</v>
      </c>
      <c r="B109" s="44" t="s">
        <v>75</v>
      </c>
      <c r="C109" s="114" t="s">
        <v>11065</v>
      </c>
      <c r="D109" s="114" t="s">
        <v>11054</v>
      </c>
      <c r="E109" s="114" t="s">
        <v>145</v>
      </c>
      <c r="F109" s="44" t="s">
        <v>48</v>
      </c>
      <c r="G109" s="44">
        <v>1998</v>
      </c>
      <c r="H109" s="44" t="s">
        <v>11055</v>
      </c>
    </row>
    <row r="110" spans="1:8" s="133" customFormat="1" ht="17.100000000000001" customHeight="1">
      <c r="A110" s="207">
        <v>7</v>
      </c>
      <c r="B110" s="44" t="s">
        <v>75</v>
      </c>
      <c r="C110" s="114" t="s">
        <v>11063</v>
      </c>
      <c r="D110" s="114" t="s">
        <v>11056</v>
      </c>
      <c r="E110" s="114" t="s">
        <v>139</v>
      </c>
      <c r="F110" s="44" t="s">
        <v>48</v>
      </c>
      <c r="G110" s="44">
        <v>1998</v>
      </c>
      <c r="H110" s="44" t="s">
        <v>11057</v>
      </c>
    </row>
    <row r="111" spans="1:8" s="133" customFormat="1" ht="17.100000000000001" customHeight="1">
      <c r="A111" s="207">
        <v>8</v>
      </c>
      <c r="B111" s="44" t="s">
        <v>75</v>
      </c>
      <c r="C111" s="114" t="s">
        <v>11063</v>
      </c>
      <c r="D111" s="114" t="s">
        <v>11058</v>
      </c>
      <c r="E111" s="114" t="s">
        <v>145</v>
      </c>
      <c r="F111" s="44" t="s">
        <v>48</v>
      </c>
      <c r="G111" s="44">
        <v>1999</v>
      </c>
      <c r="H111" s="44" t="s">
        <v>11059</v>
      </c>
    </row>
    <row r="112" spans="1:8" s="133" customFormat="1" ht="17.100000000000001" customHeight="1">
      <c r="A112" s="207">
        <v>9</v>
      </c>
      <c r="B112" s="44" t="s">
        <v>75</v>
      </c>
      <c r="C112" s="114" t="s">
        <v>11063</v>
      </c>
      <c r="D112" s="114" t="s">
        <v>11060</v>
      </c>
      <c r="E112" s="114" t="s">
        <v>139</v>
      </c>
      <c r="F112" s="44" t="s">
        <v>48</v>
      </c>
      <c r="G112" s="44">
        <v>2001</v>
      </c>
      <c r="H112" s="44" t="s">
        <v>11061</v>
      </c>
    </row>
    <row r="113" spans="1:10" s="133" customFormat="1" ht="17.100000000000001" customHeight="1">
      <c r="A113" s="207">
        <v>10</v>
      </c>
      <c r="B113" s="44" t="s">
        <v>123</v>
      </c>
      <c r="C113" s="114" t="s">
        <v>11063</v>
      </c>
      <c r="D113" s="114" t="s">
        <v>11103</v>
      </c>
      <c r="E113" s="114" t="s">
        <v>145</v>
      </c>
      <c r="F113" s="44" t="s">
        <v>48</v>
      </c>
      <c r="G113" s="44">
        <v>2013</v>
      </c>
      <c r="H113" s="44" t="s">
        <v>11062</v>
      </c>
    </row>
    <row r="114" spans="1:10" ht="17.100000000000001" customHeight="1">
      <c r="A114" s="95" t="s">
        <v>9488</v>
      </c>
      <c r="B114" s="95"/>
      <c r="C114" s="95"/>
      <c r="D114" s="87"/>
      <c r="E114" s="116">
        <f>COUNTA(E104:E113)</f>
        <v>10</v>
      </c>
      <c r="F114" s="95"/>
      <c r="G114" s="95"/>
      <c r="H114" s="87"/>
    </row>
    <row r="115" spans="1:10" ht="17.100000000000001" customHeight="1">
      <c r="A115" s="43">
        <v>1</v>
      </c>
      <c r="B115" s="54" t="s">
        <v>120</v>
      </c>
      <c r="C115" s="55"/>
      <c r="D115" s="56" t="s">
        <v>110</v>
      </c>
      <c r="E115" s="118" t="s">
        <v>69</v>
      </c>
      <c r="F115" s="57" t="s">
        <v>48</v>
      </c>
      <c r="G115" s="56">
        <v>1993</v>
      </c>
      <c r="H115" s="56" t="s">
        <v>111</v>
      </c>
    </row>
    <row r="116" spans="1:10" ht="17.100000000000001" customHeight="1">
      <c r="A116" s="43">
        <v>2</v>
      </c>
      <c r="B116" s="54" t="s">
        <v>120</v>
      </c>
      <c r="C116" s="55"/>
      <c r="D116" s="56" t="s">
        <v>98</v>
      </c>
      <c r="E116" s="118" t="s">
        <v>69</v>
      </c>
      <c r="F116" s="57" t="s">
        <v>48</v>
      </c>
      <c r="G116" s="56">
        <v>1994</v>
      </c>
      <c r="H116" s="56" t="s">
        <v>99</v>
      </c>
    </row>
    <row r="117" spans="1:10" ht="17.100000000000001" customHeight="1">
      <c r="A117" s="43">
        <v>3</v>
      </c>
      <c r="B117" s="54" t="s">
        <v>120</v>
      </c>
      <c r="C117" s="55"/>
      <c r="D117" s="56" t="s">
        <v>112</v>
      </c>
      <c r="E117" s="118" t="s">
        <v>69</v>
      </c>
      <c r="F117" s="57" t="s">
        <v>48</v>
      </c>
      <c r="G117" s="56">
        <v>1994</v>
      </c>
      <c r="H117" s="56" t="s">
        <v>113</v>
      </c>
    </row>
    <row r="118" spans="1:10" ht="17.100000000000001" customHeight="1">
      <c r="A118" s="43">
        <v>4</v>
      </c>
      <c r="B118" s="54" t="s">
        <v>120</v>
      </c>
      <c r="C118" s="55"/>
      <c r="D118" s="56" t="s">
        <v>102</v>
      </c>
      <c r="E118" s="118" t="s">
        <v>69</v>
      </c>
      <c r="F118" s="57" t="s">
        <v>48</v>
      </c>
      <c r="G118" s="56">
        <v>1995</v>
      </c>
      <c r="H118" s="56" t="s">
        <v>103</v>
      </c>
    </row>
    <row r="119" spans="1:10" ht="17.100000000000001" customHeight="1">
      <c r="A119" s="43">
        <v>5</v>
      </c>
      <c r="B119" s="54" t="s">
        <v>120</v>
      </c>
      <c r="C119" s="55"/>
      <c r="D119" s="56" t="s">
        <v>106</v>
      </c>
      <c r="E119" s="118" t="s">
        <v>69</v>
      </c>
      <c r="F119" s="57" t="s">
        <v>48</v>
      </c>
      <c r="G119" s="56">
        <v>1995</v>
      </c>
      <c r="H119" s="56" t="s">
        <v>107</v>
      </c>
    </row>
    <row r="120" spans="1:10" ht="17.100000000000001" customHeight="1">
      <c r="A120" s="43">
        <v>6</v>
      </c>
      <c r="B120" s="54" t="s">
        <v>120</v>
      </c>
      <c r="C120" s="55"/>
      <c r="D120" s="56" t="s">
        <v>104</v>
      </c>
      <c r="E120" s="118" t="s">
        <v>69</v>
      </c>
      <c r="F120" s="57" t="s">
        <v>48</v>
      </c>
      <c r="G120" s="56">
        <v>1996</v>
      </c>
      <c r="H120" s="56" t="s">
        <v>105</v>
      </c>
    </row>
    <row r="121" spans="1:10" ht="17.100000000000001" customHeight="1">
      <c r="A121" s="43">
        <v>7</v>
      </c>
      <c r="B121" s="54" t="s">
        <v>120</v>
      </c>
      <c r="C121" s="55"/>
      <c r="D121" s="56" t="s">
        <v>108</v>
      </c>
      <c r="E121" s="118" t="s">
        <v>68</v>
      </c>
      <c r="F121" s="57" t="s">
        <v>48</v>
      </c>
      <c r="G121" s="56">
        <v>1999</v>
      </c>
      <c r="H121" s="56" t="s">
        <v>109</v>
      </c>
    </row>
    <row r="122" spans="1:10" ht="17.100000000000001" customHeight="1">
      <c r="A122" s="43">
        <v>8</v>
      </c>
      <c r="B122" s="54" t="s">
        <v>120</v>
      </c>
      <c r="C122" s="55"/>
      <c r="D122" s="56" t="s">
        <v>118</v>
      </c>
      <c r="E122" s="118" t="s">
        <v>68</v>
      </c>
      <c r="F122" s="57" t="s">
        <v>48</v>
      </c>
      <c r="G122" s="56">
        <v>1999</v>
      </c>
      <c r="H122" s="56" t="s">
        <v>119</v>
      </c>
    </row>
    <row r="123" spans="1:10" ht="17.100000000000001" customHeight="1">
      <c r="A123" s="43">
        <v>9</v>
      </c>
      <c r="B123" s="54" t="s">
        <v>120</v>
      </c>
      <c r="C123" s="55"/>
      <c r="D123" s="56" t="s">
        <v>96</v>
      </c>
      <c r="E123" s="118" t="s">
        <v>68</v>
      </c>
      <c r="F123" s="57" t="s">
        <v>48</v>
      </c>
      <c r="G123" s="56">
        <v>2001</v>
      </c>
      <c r="H123" s="56" t="s">
        <v>97</v>
      </c>
    </row>
    <row r="124" spans="1:10" ht="17.100000000000001" customHeight="1">
      <c r="A124" s="43">
        <v>10</v>
      </c>
      <c r="B124" s="54" t="s">
        <v>120</v>
      </c>
      <c r="C124" s="55"/>
      <c r="D124" s="56" t="s">
        <v>100</v>
      </c>
      <c r="E124" s="118" t="s">
        <v>68</v>
      </c>
      <c r="F124" s="57" t="s">
        <v>48</v>
      </c>
      <c r="G124" s="56">
        <v>2003</v>
      </c>
      <c r="H124" s="56" t="s">
        <v>101</v>
      </c>
    </row>
    <row r="125" spans="1:10" ht="17.100000000000001" customHeight="1">
      <c r="A125" s="43">
        <v>11</v>
      </c>
      <c r="B125" s="54" t="s">
        <v>120</v>
      </c>
      <c r="C125" s="55"/>
      <c r="D125" s="56" t="s">
        <v>114</v>
      </c>
      <c r="E125" s="118" t="s">
        <v>68</v>
      </c>
      <c r="F125" s="57" t="s">
        <v>48</v>
      </c>
      <c r="G125" s="56">
        <v>2008</v>
      </c>
      <c r="H125" s="56" t="s">
        <v>115</v>
      </c>
    </row>
    <row r="126" spans="1:10" ht="17.100000000000001" customHeight="1">
      <c r="A126" s="43">
        <v>12</v>
      </c>
      <c r="B126" s="54" t="s">
        <v>120</v>
      </c>
      <c r="C126" s="55"/>
      <c r="D126" s="56" t="s">
        <v>116</v>
      </c>
      <c r="E126" s="118" t="s">
        <v>68</v>
      </c>
      <c r="F126" s="57" t="s">
        <v>48</v>
      </c>
      <c r="G126" s="56">
        <v>2010</v>
      </c>
      <c r="H126" s="56" t="s">
        <v>117</v>
      </c>
    </row>
    <row r="127" spans="1:10" s="49" customFormat="1" ht="17.100000000000001" customHeight="1">
      <c r="A127" s="116" t="s">
        <v>498</v>
      </c>
      <c r="B127" s="116"/>
      <c r="C127" s="116"/>
      <c r="D127" s="116"/>
      <c r="E127" s="116">
        <f>COUNTA(E115:E126)</f>
        <v>12</v>
      </c>
      <c r="F127" s="116"/>
      <c r="G127" s="116"/>
      <c r="H127" s="116"/>
    </row>
    <row r="128" spans="1:10" s="398" customFormat="1" ht="17.100000000000001" customHeight="1">
      <c r="A128" s="118">
        <v>1</v>
      </c>
      <c r="B128" s="118" t="s">
        <v>77</v>
      </c>
      <c r="C128" s="118" t="s">
        <v>10887</v>
      </c>
      <c r="D128" s="118" t="s">
        <v>10888</v>
      </c>
      <c r="E128" s="118" t="s">
        <v>145</v>
      </c>
      <c r="F128" s="118" t="s">
        <v>140</v>
      </c>
      <c r="G128" s="118">
        <v>1984</v>
      </c>
      <c r="H128" s="410" t="s">
        <v>10889</v>
      </c>
      <c r="I128" s="406"/>
      <c r="J128" s="406"/>
    </row>
    <row r="129" spans="1:10" s="398" customFormat="1" ht="17.100000000000001" customHeight="1">
      <c r="A129" s="118">
        <v>2</v>
      </c>
      <c r="B129" s="118" t="s">
        <v>77</v>
      </c>
      <c r="C129" s="118" t="s">
        <v>10887</v>
      </c>
      <c r="D129" s="118" t="s">
        <v>10890</v>
      </c>
      <c r="E129" s="118" t="s">
        <v>139</v>
      </c>
      <c r="F129" s="118" t="s">
        <v>140</v>
      </c>
      <c r="G129" s="118">
        <v>1994</v>
      </c>
      <c r="H129" s="410" t="s">
        <v>10891</v>
      </c>
      <c r="I129" s="406"/>
      <c r="J129" s="406"/>
    </row>
    <row r="130" spans="1:10" s="398" customFormat="1" ht="17.100000000000001" customHeight="1">
      <c r="A130" s="118">
        <v>3</v>
      </c>
      <c r="B130" s="118" t="s">
        <v>77</v>
      </c>
      <c r="C130" s="118" t="s">
        <v>10887</v>
      </c>
      <c r="D130" s="118" t="s">
        <v>10892</v>
      </c>
      <c r="E130" s="118" t="s">
        <v>139</v>
      </c>
      <c r="F130" s="118" t="s">
        <v>140</v>
      </c>
      <c r="G130" s="118">
        <v>2009</v>
      </c>
      <c r="H130" s="118" t="s">
        <v>10893</v>
      </c>
      <c r="I130" s="406"/>
      <c r="J130" s="406"/>
    </row>
    <row r="131" spans="1:10" s="398" customFormat="1" ht="17.100000000000001" customHeight="1">
      <c r="A131" s="118">
        <v>4</v>
      </c>
      <c r="B131" s="118" t="s">
        <v>77</v>
      </c>
      <c r="C131" s="118" t="s">
        <v>10389</v>
      </c>
      <c r="D131" s="399" t="s">
        <v>10894</v>
      </c>
      <c r="E131" s="118" t="s">
        <v>145</v>
      </c>
      <c r="F131" s="118" t="s">
        <v>140</v>
      </c>
      <c r="G131" s="118">
        <v>2017</v>
      </c>
      <c r="H131" s="118" t="s">
        <v>10895</v>
      </c>
      <c r="I131" s="406"/>
      <c r="J131" s="406"/>
    </row>
    <row r="132" spans="1:10" s="398" customFormat="1" ht="17.100000000000001" customHeight="1">
      <c r="A132" s="118">
        <v>5</v>
      </c>
      <c r="B132" s="118" t="s">
        <v>77</v>
      </c>
      <c r="C132" s="118" t="s">
        <v>10389</v>
      </c>
      <c r="D132" s="118" t="s">
        <v>10896</v>
      </c>
      <c r="E132" s="118" t="s">
        <v>139</v>
      </c>
      <c r="F132" s="118" t="s">
        <v>140</v>
      </c>
      <c r="G132" s="118">
        <v>1987</v>
      </c>
      <c r="H132" s="118" t="s">
        <v>10897</v>
      </c>
      <c r="I132" s="406"/>
      <c r="J132" s="406"/>
    </row>
    <row r="133" spans="1:10" s="407" customFormat="1" ht="17.100000000000001" customHeight="1">
      <c r="A133" s="118">
        <v>6</v>
      </c>
      <c r="B133" s="118" t="s">
        <v>77</v>
      </c>
      <c r="C133" s="118" t="s">
        <v>10389</v>
      </c>
      <c r="D133" s="118" t="s">
        <v>10898</v>
      </c>
      <c r="E133" s="118" t="s">
        <v>145</v>
      </c>
      <c r="F133" s="118" t="s">
        <v>140</v>
      </c>
      <c r="G133" s="118">
        <v>1990</v>
      </c>
      <c r="H133" s="118" t="s">
        <v>10899</v>
      </c>
      <c r="I133" s="406"/>
      <c r="J133" s="406"/>
    </row>
    <row r="134" spans="1:10" s="398" customFormat="1" ht="17.100000000000001" customHeight="1">
      <c r="A134" s="118">
        <v>7</v>
      </c>
      <c r="B134" s="118" t="s">
        <v>77</v>
      </c>
      <c r="C134" s="118" t="s">
        <v>10389</v>
      </c>
      <c r="D134" s="118" t="s">
        <v>10900</v>
      </c>
      <c r="E134" s="118" t="s">
        <v>145</v>
      </c>
      <c r="F134" s="118" t="s">
        <v>140</v>
      </c>
      <c r="G134" s="118">
        <v>1990</v>
      </c>
      <c r="H134" s="118" t="s">
        <v>10901</v>
      </c>
      <c r="I134" s="406"/>
      <c r="J134" s="406"/>
    </row>
    <row r="135" spans="1:10" s="400" customFormat="1" ht="17.100000000000001" customHeight="1">
      <c r="A135" s="118">
        <v>8</v>
      </c>
      <c r="B135" s="118" t="s">
        <v>77</v>
      </c>
      <c r="C135" s="118" t="s">
        <v>10395</v>
      </c>
      <c r="D135" s="118" t="s">
        <v>10902</v>
      </c>
      <c r="E135" s="118" t="s">
        <v>139</v>
      </c>
      <c r="F135" s="118" t="s">
        <v>140</v>
      </c>
      <c r="G135" s="118">
        <v>2020</v>
      </c>
      <c r="H135" s="403" t="s">
        <v>10903</v>
      </c>
    </row>
    <row r="136" spans="1:10" s="400" customFormat="1" ht="17.100000000000001" customHeight="1">
      <c r="A136" s="118">
        <v>9</v>
      </c>
      <c r="B136" s="118" t="s">
        <v>77</v>
      </c>
      <c r="C136" s="118" t="s">
        <v>10395</v>
      </c>
      <c r="D136" s="118" t="s">
        <v>10904</v>
      </c>
      <c r="E136" s="118" t="s">
        <v>145</v>
      </c>
      <c r="F136" s="118" t="s">
        <v>140</v>
      </c>
      <c r="G136" s="118">
        <v>2000</v>
      </c>
      <c r="H136" s="403" t="s">
        <v>10905</v>
      </c>
    </row>
    <row r="137" spans="1:10" s="398" customFormat="1" ht="17.100000000000001" customHeight="1">
      <c r="A137" s="569">
        <v>10</v>
      </c>
      <c r="B137" s="569" t="s">
        <v>77</v>
      </c>
      <c r="C137" s="569" t="s">
        <v>10406</v>
      </c>
      <c r="D137" s="569" t="s">
        <v>10906</v>
      </c>
      <c r="E137" s="569" t="s">
        <v>145</v>
      </c>
      <c r="F137" s="569" t="s">
        <v>140</v>
      </c>
      <c r="G137" s="569">
        <v>1988</v>
      </c>
      <c r="H137" s="498" t="s">
        <v>10907</v>
      </c>
      <c r="I137" s="406"/>
      <c r="J137" s="406"/>
    </row>
    <row r="138" spans="1:10" s="398" customFormat="1" ht="17.100000000000001" customHeight="1">
      <c r="A138" s="571"/>
      <c r="B138" s="570"/>
      <c r="C138" s="570"/>
      <c r="D138" s="570"/>
      <c r="E138" s="571"/>
      <c r="F138" s="570"/>
      <c r="G138" s="570"/>
      <c r="H138" s="404" t="s">
        <v>10908</v>
      </c>
      <c r="I138" s="406"/>
      <c r="J138" s="406"/>
    </row>
    <row r="139" spans="1:10" s="407" customFormat="1" ht="17.100000000000001" customHeight="1">
      <c r="A139" s="118">
        <v>11</v>
      </c>
      <c r="B139" s="118" t="s">
        <v>77</v>
      </c>
      <c r="C139" s="118" t="s">
        <v>10406</v>
      </c>
      <c r="D139" s="118" t="s">
        <v>10909</v>
      </c>
      <c r="E139" s="118" t="s">
        <v>145</v>
      </c>
      <c r="F139" s="118" t="s">
        <v>140</v>
      </c>
      <c r="G139" s="118">
        <v>1989</v>
      </c>
      <c r="H139" s="118" t="s">
        <v>10910</v>
      </c>
      <c r="I139" s="406"/>
      <c r="J139" s="406"/>
    </row>
    <row r="140" spans="1:10" s="407" customFormat="1" ht="17.100000000000001" customHeight="1">
      <c r="A140" s="118">
        <v>12</v>
      </c>
      <c r="B140" s="118" t="s">
        <v>77</v>
      </c>
      <c r="C140" s="118" t="s">
        <v>10406</v>
      </c>
      <c r="D140" s="118" t="s">
        <v>10911</v>
      </c>
      <c r="E140" s="118" t="s">
        <v>145</v>
      </c>
      <c r="F140" s="118" t="s">
        <v>140</v>
      </c>
      <c r="G140" s="118">
        <v>1996</v>
      </c>
      <c r="H140" s="118" t="s">
        <v>10912</v>
      </c>
      <c r="I140" s="406"/>
      <c r="J140" s="406"/>
    </row>
    <row r="141" spans="1:10" s="400" customFormat="1" ht="17.100000000000001" customHeight="1">
      <c r="A141" s="118">
        <v>13</v>
      </c>
      <c r="B141" s="118" t="s">
        <v>77</v>
      </c>
      <c r="C141" s="118" t="s">
        <v>10429</v>
      </c>
      <c r="D141" s="399" t="s">
        <v>10913</v>
      </c>
      <c r="E141" s="118" t="s">
        <v>139</v>
      </c>
      <c r="F141" s="118" t="s">
        <v>140</v>
      </c>
      <c r="G141" s="118">
        <v>1995</v>
      </c>
      <c r="H141" s="118" t="s">
        <v>10914</v>
      </c>
    </row>
    <row r="142" spans="1:10" s="400" customFormat="1" ht="17.100000000000001" customHeight="1">
      <c r="A142" s="118">
        <v>14</v>
      </c>
      <c r="B142" s="118" t="s">
        <v>77</v>
      </c>
      <c r="C142" s="118" t="s">
        <v>10429</v>
      </c>
      <c r="D142" s="118" t="s">
        <v>10915</v>
      </c>
      <c r="E142" s="118" t="s">
        <v>145</v>
      </c>
      <c r="F142" s="118" t="s">
        <v>140</v>
      </c>
      <c r="G142" s="118">
        <v>1995</v>
      </c>
      <c r="H142" s="118" t="s">
        <v>10916</v>
      </c>
    </row>
    <row r="143" spans="1:10" s="400" customFormat="1" ht="17.100000000000001" customHeight="1">
      <c r="A143" s="118">
        <v>15</v>
      </c>
      <c r="B143" s="118" t="s">
        <v>77</v>
      </c>
      <c r="C143" s="118" t="s">
        <v>10429</v>
      </c>
      <c r="D143" s="118" t="s">
        <v>10917</v>
      </c>
      <c r="E143" s="118" t="s">
        <v>145</v>
      </c>
      <c r="F143" s="118" t="s">
        <v>140</v>
      </c>
      <c r="G143" s="118">
        <v>1997</v>
      </c>
      <c r="H143" s="118" t="s">
        <v>10918</v>
      </c>
    </row>
    <row r="144" spans="1:10" s="400" customFormat="1" ht="17.100000000000001" customHeight="1">
      <c r="A144" s="118">
        <v>16</v>
      </c>
      <c r="B144" s="118" t="s">
        <v>77</v>
      </c>
      <c r="C144" s="118" t="s">
        <v>10429</v>
      </c>
      <c r="D144" s="118" t="s">
        <v>10919</v>
      </c>
      <c r="E144" s="118" t="s">
        <v>145</v>
      </c>
      <c r="F144" s="118" t="s">
        <v>140</v>
      </c>
      <c r="G144" s="118">
        <v>2013</v>
      </c>
      <c r="H144" s="118" t="s">
        <v>10920</v>
      </c>
    </row>
    <row r="145" spans="1:10" s="400" customFormat="1" ht="17.100000000000001" customHeight="1">
      <c r="A145" s="118">
        <v>17</v>
      </c>
      <c r="B145" s="118" t="s">
        <v>77</v>
      </c>
      <c r="C145" s="118" t="s">
        <v>10429</v>
      </c>
      <c r="D145" s="118" t="s">
        <v>10921</v>
      </c>
      <c r="E145" s="118" t="s">
        <v>139</v>
      </c>
      <c r="F145" s="118" t="s">
        <v>140</v>
      </c>
      <c r="G145" s="118">
        <v>1995</v>
      </c>
      <c r="H145" s="118" t="s">
        <v>10922</v>
      </c>
    </row>
    <row r="146" spans="1:10" s="400" customFormat="1" ht="17.100000000000001" customHeight="1">
      <c r="A146" s="118">
        <v>18</v>
      </c>
      <c r="B146" s="118" t="s">
        <v>77</v>
      </c>
      <c r="C146" s="118" t="s">
        <v>10429</v>
      </c>
      <c r="D146" s="118" t="s">
        <v>10923</v>
      </c>
      <c r="E146" s="405" t="s">
        <v>145</v>
      </c>
      <c r="F146" s="118" t="s">
        <v>140</v>
      </c>
      <c r="G146" s="118">
        <v>1999</v>
      </c>
      <c r="H146" s="118" t="s">
        <v>10924</v>
      </c>
    </row>
    <row r="147" spans="1:10" s="400" customFormat="1" ht="17.100000000000001" customHeight="1">
      <c r="A147" s="118">
        <v>19</v>
      </c>
      <c r="B147" s="118" t="s">
        <v>77</v>
      </c>
      <c r="C147" s="118" t="s">
        <v>10454</v>
      </c>
      <c r="D147" s="118" t="s">
        <v>10925</v>
      </c>
      <c r="E147" s="118" t="s">
        <v>145</v>
      </c>
      <c r="F147" s="118" t="s">
        <v>140</v>
      </c>
      <c r="G147" s="118">
        <v>1988</v>
      </c>
      <c r="H147" s="118" t="s">
        <v>10926</v>
      </c>
    </row>
    <row r="148" spans="1:10" s="400" customFormat="1" ht="17.100000000000001" customHeight="1">
      <c r="A148" s="118">
        <v>20</v>
      </c>
      <c r="B148" s="118" t="s">
        <v>77</v>
      </c>
      <c r="C148" s="118" t="s">
        <v>10454</v>
      </c>
      <c r="D148" s="118" t="s">
        <v>10927</v>
      </c>
      <c r="E148" s="118" t="s">
        <v>145</v>
      </c>
      <c r="F148" s="118" t="s">
        <v>140</v>
      </c>
      <c r="G148" s="118">
        <v>1989</v>
      </c>
      <c r="H148" s="118" t="s">
        <v>10928</v>
      </c>
    </row>
    <row r="149" spans="1:10" s="409" customFormat="1" ht="17.100000000000001" customHeight="1">
      <c r="A149" s="118">
        <v>21</v>
      </c>
      <c r="B149" s="118" t="s">
        <v>77</v>
      </c>
      <c r="C149" s="118" t="s">
        <v>10472</v>
      </c>
      <c r="D149" s="118" t="s">
        <v>10929</v>
      </c>
      <c r="E149" s="118" t="s">
        <v>139</v>
      </c>
      <c r="F149" s="118" t="s">
        <v>140</v>
      </c>
      <c r="G149" s="118">
        <v>1987</v>
      </c>
      <c r="H149" s="118" t="s">
        <v>10930</v>
      </c>
      <c r="I149" s="408"/>
      <c r="J149" s="408"/>
    </row>
    <row r="150" spans="1:10" s="409" customFormat="1" ht="17.100000000000001" customHeight="1">
      <c r="A150" s="118">
        <v>22</v>
      </c>
      <c r="B150" s="118" t="s">
        <v>77</v>
      </c>
      <c r="C150" s="118" t="s">
        <v>10472</v>
      </c>
      <c r="D150" s="118" t="s">
        <v>10931</v>
      </c>
      <c r="E150" s="118" t="s">
        <v>145</v>
      </c>
      <c r="F150" s="118" t="s">
        <v>140</v>
      </c>
      <c r="G150" s="118">
        <v>1988</v>
      </c>
      <c r="H150" s="118" t="s">
        <v>10932</v>
      </c>
      <c r="I150" s="408"/>
      <c r="J150" s="408"/>
    </row>
    <row r="151" spans="1:10" s="409" customFormat="1" ht="17.100000000000001" customHeight="1">
      <c r="A151" s="118">
        <v>23</v>
      </c>
      <c r="B151" s="118" t="s">
        <v>77</v>
      </c>
      <c r="C151" s="118" t="s">
        <v>10472</v>
      </c>
      <c r="D151" s="118" t="s">
        <v>10933</v>
      </c>
      <c r="E151" s="118" t="s">
        <v>145</v>
      </c>
      <c r="F151" s="118" t="s">
        <v>140</v>
      </c>
      <c r="G151" s="118">
        <v>1988</v>
      </c>
      <c r="H151" s="118" t="s">
        <v>10934</v>
      </c>
      <c r="I151" s="408"/>
      <c r="J151" s="408"/>
    </row>
    <row r="152" spans="1:10" s="409" customFormat="1" ht="17.100000000000001" customHeight="1">
      <c r="A152" s="569">
        <v>24</v>
      </c>
      <c r="B152" s="569" t="s">
        <v>77</v>
      </c>
      <c r="C152" s="569" t="s">
        <v>10472</v>
      </c>
      <c r="D152" s="569" t="s">
        <v>10935</v>
      </c>
      <c r="E152" s="569" t="s">
        <v>145</v>
      </c>
      <c r="F152" s="569" t="s">
        <v>140</v>
      </c>
      <c r="G152" s="569">
        <v>1994</v>
      </c>
      <c r="H152" s="118" t="s">
        <v>10936</v>
      </c>
      <c r="I152" s="408"/>
      <c r="J152" s="408"/>
    </row>
    <row r="153" spans="1:10" s="409" customFormat="1" ht="17.100000000000001" customHeight="1">
      <c r="A153" s="570"/>
      <c r="B153" s="570"/>
      <c r="C153" s="570"/>
      <c r="D153" s="570"/>
      <c r="E153" s="570"/>
      <c r="F153" s="570"/>
      <c r="G153" s="570"/>
      <c r="H153" s="118" t="s">
        <v>10937</v>
      </c>
      <c r="I153" s="408"/>
      <c r="J153" s="408"/>
    </row>
    <row r="154" spans="1:10" s="409" customFormat="1" ht="17.100000000000001" customHeight="1">
      <c r="A154" s="570"/>
      <c r="B154" s="570"/>
      <c r="C154" s="570"/>
      <c r="D154" s="570"/>
      <c r="E154" s="570"/>
      <c r="F154" s="570"/>
      <c r="G154" s="570"/>
      <c r="H154" s="118" t="s">
        <v>10938</v>
      </c>
      <c r="I154" s="408"/>
      <c r="J154" s="408"/>
    </row>
    <row r="155" spans="1:10" s="409" customFormat="1" ht="17.100000000000001" customHeight="1">
      <c r="A155" s="571"/>
      <c r="B155" s="571"/>
      <c r="C155" s="571"/>
      <c r="D155" s="571"/>
      <c r="E155" s="571"/>
      <c r="F155" s="571"/>
      <c r="G155" s="571"/>
      <c r="H155" s="118" t="s">
        <v>10939</v>
      </c>
      <c r="I155" s="408"/>
      <c r="J155" s="408"/>
    </row>
    <row r="156" spans="1:10" s="409" customFormat="1" ht="17.100000000000001" customHeight="1">
      <c r="A156" s="118">
        <v>25</v>
      </c>
      <c r="B156" s="118" t="s">
        <v>77</v>
      </c>
      <c r="C156" s="118" t="s">
        <v>10472</v>
      </c>
      <c r="D156" s="118" t="s">
        <v>10940</v>
      </c>
      <c r="E156" s="118" t="s">
        <v>145</v>
      </c>
      <c r="F156" s="118" t="s">
        <v>140</v>
      </c>
      <c r="G156" s="118">
        <v>1990</v>
      </c>
      <c r="H156" s="118" t="s">
        <v>10941</v>
      </c>
      <c r="I156" s="408"/>
      <c r="J156" s="408"/>
    </row>
    <row r="157" spans="1:10" s="409" customFormat="1" ht="17.100000000000001" customHeight="1">
      <c r="A157" s="118">
        <v>26</v>
      </c>
      <c r="B157" s="118" t="s">
        <v>77</v>
      </c>
      <c r="C157" s="118" t="s">
        <v>10472</v>
      </c>
      <c r="D157" s="118" t="s">
        <v>10942</v>
      </c>
      <c r="E157" s="118" t="s">
        <v>145</v>
      </c>
      <c r="F157" s="118" t="s">
        <v>140</v>
      </c>
      <c r="G157" s="118">
        <v>1990</v>
      </c>
      <c r="H157" s="118" t="s">
        <v>10943</v>
      </c>
      <c r="I157" s="408"/>
      <c r="J157" s="408"/>
    </row>
    <row r="158" spans="1:10" s="409" customFormat="1" ht="17.100000000000001" customHeight="1">
      <c r="A158" s="118">
        <v>27</v>
      </c>
      <c r="B158" s="118" t="s">
        <v>77</v>
      </c>
      <c r="C158" s="118" t="s">
        <v>10472</v>
      </c>
      <c r="D158" s="118" t="s">
        <v>10944</v>
      </c>
      <c r="E158" s="403" t="s">
        <v>139</v>
      </c>
      <c r="F158" s="404" t="s">
        <v>140</v>
      </c>
      <c r="G158" s="118">
        <v>1994</v>
      </c>
      <c r="H158" s="118" t="s">
        <v>10945</v>
      </c>
      <c r="I158" s="408"/>
      <c r="J158" s="408"/>
    </row>
    <row r="159" spans="1:10" s="409" customFormat="1" ht="17.100000000000001" customHeight="1">
      <c r="A159" s="118">
        <v>28</v>
      </c>
      <c r="B159" s="118" t="s">
        <v>77</v>
      </c>
      <c r="C159" s="118" t="s">
        <v>10472</v>
      </c>
      <c r="D159" s="118" t="s">
        <v>10946</v>
      </c>
      <c r="E159" s="118" t="s">
        <v>145</v>
      </c>
      <c r="F159" s="118" t="s">
        <v>140</v>
      </c>
      <c r="G159" s="118">
        <v>1990</v>
      </c>
      <c r="H159" s="118" t="s">
        <v>11009</v>
      </c>
      <c r="I159" s="408"/>
      <c r="J159" s="408"/>
    </row>
    <row r="160" spans="1:10" s="409" customFormat="1" ht="17.100000000000001" customHeight="1">
      <c r="A160" s="118">
        <v>29</v>
      </c>
      <c r="B160" s="118" t="s">
        <v>77</v>
      </c>
      <c r="C160" s="118" t="s">
        <v>10472</v>
      </c>
      <c r="D160" s="118" t="s">
        <v>10947</v>
      </c>
      <c r="E160" s="118" t="s">
        <v>145</v>
      </c>
      <c r="F160" s="118" t="s">
        <v>140</v>
      </c>
      <c r="G160" s="118">
        <v>1993</v>
      </c>
      <c r="H160" s="118" t="s">
        <v>11010</v>
      </c>
      <c r="I160" s="408"/>
      <c r="J160" s="408"/>
    </row>
    <row r="161" spans="1:10" s="409" customFormat="1" ht="17.100000000000001" customHeight="1">
      <c r="A161" s="569">
        <v>30</v>
      </c>
      <c r="B161" s="569" t="s">
        <v>77</v>
      </c>
      <c r="C161" s="569" t="s">
        <v>10472</v>
      </c>
      <c r="D161" s="569" t="s">
        <v>10948</v>
      </c>
      <c r="E161" s="569" t="s">
        <v>145</v>
      </c>
      <c r="F161" s="569" t="s">
        <v>140</v>
      </c>
      <c r="G161" s="569">
        <v>1994</v>
      </c>
      <c r="H161" s="118" t="s">
        <v>10949</v>
      </c>
      <c r="I161" s="408"/>
      <c r="J161" s="408"/>
    </row>
    <row r="162" spans="1:10" s="409" customFormat="1" ht="17.100000000000001" customHeight="1">
      <c r="A162" s="571"/>
      <c r="B162" s="571"/>
      <c r="C162" s="571"/>
      <c r="D162" s="571"/>
      <c r="E162" s="571"/>
      <c r="F162" s="571"/>
      <c r="G162" s="571"/>
      <c r="H162" s="118" t="s">
        <v>10950</v>
      </c>
      <c r="I162" s="408"/>
      <c r="J162" s="408"/>
    </row>
    <row r="163" spans="1:10" s="409" customFormat="1" ht="17.100000000000001" customHeight="1">
      <c r="A163" s="118">
        <v>31</v>
      </c>
      <c r="B163" s="118" t="s">
        <v>77</v>
      </c>
      <c r="C163" s="118" t="s">
        <v>10472</v>
      </c>
      <c r="D163" s="118" t="s">
        <v>10951</v>
      </c>
      <c r="E163" s="118" t="s">
        <v>145</v>
      </c>
      <c r="F163" s="118" t="s">
        <v>140</v>
      </c>
      <c r="G163" s="118">
        <v>1990</v>
      </c>
      <c r="H163" s="118" t="s">
        <v>11011</v>
      </c>
      <c r="I163" s="408"/>
      <c r="J163" s="408"/>
    </row>
    <row r="164" spans="1:10" s="409" customFormat="1" ht="17.100000000000001" customHeight="1">
      <c r="A164" s="569">
        <v>32</v>
      </c>
      <c r="B164" s="569" t="s">
        <v>77</v>
      </c>
      <c r="C164" s="569" t="s">
        <v>10472</v>
      </c>
      <c r="D164" s="569" t="s">
        <v>10952</v>
      </c>
      <c r="E164" s="569" t="s">
        <v>145</v>
      </c>
      <c r="F164" s="569" t="s">
        <v>140</v>
      </c>
      <c r="G164" s="569">
        <v>1994</v>
      </c>
      <c r="H164" s="118" t="s">
        <v>10953</v>
      </c>
      <c r="I164" s="408"/>
      <c r="J164" s="408"/>
    </row>
    <row r="165" spans="1:10" s="409" customFormat="1" ht="17.100000000000001" customHeight="1">
      <c r="A165" s="571"/>
      <c r="B165" s="571"/>
      <c r="C165" s="571"/>
      <c r="D165" s="571"/>
      <c r="E165" s="571"/>
      <c r="F165" s="571"/>
      <c r="G165" s="571"/>
      <c r="H165" s="118" t="s">
        <v>10954</v>
      </c>
      <c r="I165" s="408"/>
      <c r="J165" s="408"/>
    </row>
    <row r="166" spans="1:10" s="409" customFormat="1" ht="17.100000000000001" customHeight="1">
      <c r="A166" s="569">
        <v>33</v>
      </c>
      <c r="B166" s="569" t="s">
        <v>77</v>
      </c>
      <c r="C166" s="569" t="s">
        <v>10472</v>
      </c>
      <c r="D166" s="569" t="s">
        <v>10955</v>
      </c>
      <c r="E166" s="569" t="s">
        <v>145</v>
      </c>
      <c r="F166" s="569" t="s">
        <v>140</v>
      </c>
      <c r="G166" s="569">
        <v>1999</v>
      </c>
      <c r="H166" s="118" t="s">
        <v>10956</v>
      </c>
      <c r="I166" s="408"/>
      <c r="J166" s="408"/>
    </row>
    <row r="167" spans="1:10" s="409" customFormat="1" ht="17.100000000000001" customHeight="1">
      <c r="A167" s="571"/>
      <c r="B167" s="571"/>
      <c r="C167" s="571"/>
      <c r="D167" s="571"/>
      <c r="E167" s="571"/>
      <c r="F167" s="571"/>
      <c r="G167" s="571"/>
      <c r="H167" s="118" t="s">
        <v>10957</v>
      </c>
      <c r="I167" s="408"/>
      <c r="J167" s="408"/>
    </row>
    <row r="168" spans="1:10" s="398" customFormat="1" ht="17.100000000000001" customHeight="1">
      <c r="A168" s="118">
        <v>34</v>
      </c>
      <c r="B168" s="118" t="s">
        <v>77</v>
      </c>
      <c r="C168" s="118" t="s">
        <v>10522</v>
      </c>
      <c r="D168" s="118" t="s">
        <v>10958</v>
      </c>
      <c r="E168" s="118" t="s">
        <v>145</v>
      </c>
      <c r="F168" s="118" t="s">
        <v>140</v>
      </c>
      <c r="G168" s="118">
        <v>2007</v>
      </c>
      <c r="H168" s="118" t="s">
        <v>10959</v>
      </c>
      <c r="I168" s="406"/>
      <c r="J168" s="406"/>
    </row>
    <row r="169" spans="1:10" s="398" customFormat="1" ht="17.100000000000001" customHeight="1">
      <c r="A169" s="118">
        <v>35</v>
      </c>
      <c r="B169" s="118" t="s">
        <v>77</v>
      </c>
      <c r="C169" s="118" t="s">
        <v>10550</v>
      </c>
      <c r="D169" s="118" t="s">
        <v>10960</v>
      </c>
      <c r="E169" s="405" t="s">
        <v>145</v>
      </c>
      <c r="F169" s="118" t="s">
        <v>140</v>
      </c>
      <c r="G169" s="118">
        <v>1996</v>
      </c>
      <c r="H169" s="118" t="s">
        <v>10961</v>
      </c>
      <c r="I169" s="406"/>
      <c r="J169" s="406"/>
    </row>
    <row r="170" spans="1:10" s="398" customFormat="1" ht="17.100000000000001" customHeight="1">
      <c r="A170" s="498">
        <v>36</v>
      </c>
      <c r="B170" s="498" t="s">
        <v>77</v>
      </c>
      <c r="C170" s="498" t="s">
        <v>10634</v>
      </c>
      <c r="D170" s="498" t="s">
        <v>10962</v>
      </c>
      <c r="E170" s="498" t="s">
        <v>145</v>
      </c>
      <c r="F170" s="498" t="s">
        <v>140</v>
      </c>
      <c r="G170" s="498">
        <v>1996</v>
      </c>
      <c r="H170" s="498" t="s">
        <v>10963</v>
      </c>
      <c r="I170" s="406"/>
      <c r="J170" s="406"/>
    </row>
    <row r="171" spans="1:10" s="400" customFormat="1" ht="17.100000000000001" customHeight="1">
      <c r="A171" s="118" t="s">
        <v>10964</v>
      </c>
      <c r="B171" s="118" t="s">
        <v>77</v>
      </c>
      <c r="C171" s="118" t="s">
        <v>10652</v>
      </c>
      <c r="D171" s="118" t="s">
        <v>10965</v>
      </c>
      <c r="E171" s="118" t="s">
        <v>145</v>
      </c>
      <c r="F171" s="118" t="s">
        <v>140</v>
      </c>
      <c r="G171" s="118">
        <v>1994</v>
      </c>
      <c r="H171" s="118" t="s">
        <v>10966</v>
      </c>
      <c r="I171" s="406"/>
      <c r="J171" s="406"/>
    </row>
    <row r="172" spans="1:10" s="400" customFormat="1" ht="17.100000000000001" customHeight="1">
      <c r="A172" s="118">
        <v>38</v>
      </c>
      <c r="B172" s="118" t="s">
        <v>77</v>
      </c>
      <c r="C172" s="118" t="s">
        <v>10652</v>
      </c>
      <c r="D172" s="118" t="s">
        <v>10967</v>
      </c>
      <c r="E172" s="118" t="s">
        <v>139</v>
      </c>
      <c r="F172" s="118" t="s">
        <v>140</v>
      </c>
      <c r="G172" s="118">
        <v>2005</v>
      </c>
      <c r="H172" s="118" t="s">
        <v>10968</v>
      </c>
      <c r="I172" s="406"/>
      <c r="J172" s="406"/>
    </row>
    <row r="173" spans="1:10" s="400" customFormat="1" ht="17.100000000000001" customHeight="1">
      <c r="A173" s="118">
        <v>39</v>
      </c>
      <c r="B173" s="118" t="s">
        <v>77</v>
      </c>
      <c r="C173" s="118" t="s">
        <v>10673</v>
      </c>
      <c r="D173" s="118" t="s">
        <v>10969</v>
      </c>
      <c r="E173" s="118" t="s">
        <v>145</v>
      </c>
      <c r="F173" s="118" t="s">
        <v>140</v>
      </c>
      <c r="G173" s="118">
        <v>1988</v>
      </c>
      <c r="H173" s="118" t="s">
        <v>10970</v>
      </c>
    </row>
    <row r="174" spans="1:10" s="400" customFormat="1" ht="17.100000000000001" customHeight="1">
      <c r="A174" s="118">
        <v>40</v>
      </c>
      <c r="B174" s="118" t="s">
        <v>77</v>
      </c>
      <c r="C174" s="118" t="s">
        <v>10673</v>
      </c>
      <c r="D174" s="118" t="s">
        <v>10971</v>
      </c>
      <c r="E174" s="118" t="s">
        <v>145</v>
      </c>
      <c r="F174" s="118" t="s">
        <v>140</v>
      </c>
      <c r="G174" s="118">
        <v>1988</v>
      </c>
      <c r="H174" s="118" t="s">
        <v>10972</v>
      </c>
    </row>
    <row r="175" spans="1:10" s="398" customFormat="1" ht="17.100000000000001" customHeight="1">
      <c r="A175" s="118">
        <v>41</v>
      </c>
      <c r="B175" s="118" t="s">
        <v>77</v>
      </c>
      <c r="C175" s="118" t="s">
        <v>10724</v>
      </c>
      <c r="D175" s="403" t="s">
        <v>10973</v>
      </c>
      <c r="E175" s="403" t="s">
        <v>145</v>
      </c>
      <c r="F175" s="118" t="s">
        <v>140</v>
      </c>
      <c r="G175" s="403">
        <v>1982</v>
      </c>
      <c r="H175" s="403" t="s">
        <v>10974</v>
      </c>
      <c r="I175" s="406"/>
      <c r="J175" s="406"/>
    </row>
    <row r="176" spans="1:10" s="398" customFormat="1" ht="17.100000000000001" customHeight="1">
      <c r="A176" s="118">
        <v>42</v>
      </c>
      <c r="B176" s="118" t="s">
        <v>77</v>
      </c>
      <c r="C176" s="118" t="s">
        <v>10724</v>
      </c>
      <c r="D176" s="403" t="s">
        <v>10975</v>
      </c>
      <c r="E176" s="403" t="s">
        <v>145</v>
      </c>
      <c r="F176" s="118" t="s">
        <v>140</v>
      </c>
      <c r="G176" s="403">
        <v>1993</v>
      </c>
      <c r="H176" s="403" t="s">
        <v>10976</v>
      </c>
      <c r="I176" s="406"/>
      <c r="J176" s="406"/>
    </row>
    <row r="177" spans="1:10" s="398" customFormat="1" ht="17.100000000000001" customHeight="1">
      <c r="A177" s="118">
        <v>43</v>
      </c>
      <c r="B177" s="118" t="s">
        <v>77</v>
      </c>
      <c r="C177" s="118" t="s">
        <v>10724</v>
      </c>
      <c r="D177" s="403" t="s">
        <v>10977</v>
      </c>
      <c r="E177" s="403" t="s">
        <v>145</v>
      </c>
      <c r="F177" s="118" t="s">
        <v>140</v>
      </c>
      <c r="G177" s="403">
        <v>1994</v>
      </c>
      <c r="H177" s="403" t="s">
        <v>10978</v>
      </c>
      <c r="I177" s="406"/>
      <c r="J177" s="406"/>
    </row>
    <row r="178" spans="1:10" s="407" customFormat="1" ht="17.100000000000001" customHeight="1">
      <c r="A178" s="118">
        <v>44</v>
      </c>
      <c r="B178" s="118" t="s">
        <v>77</v>
      </c>
      <c r="C178" s="118" t="s">
        <v>10724</v>
      </c>
      <c r="D178" s="403" t="s">
        <v>10979</v>
      </c>
      <c r="E178" s="403" t="s">
        <v>145</v>
      </c>
      <c r="F178" s="118" t="s">
        <v>140</v>
      </c>
      <c r="G178" s="403">
        <v>1990</v>
      </c>
      <c r="H178" s="403" t="s">
        <v>10980</v>
      </c>
      <c r="I178" s="406"/>
      <c r="J178" s="406"/>
    </row>
    <row r="179" spans="1:10" s="398" customFormat="1" ht="17.100000000000001" customHeight="1">
      <c r="A179" s="118">
        <v>45</v>
      </c>
      <c r="B179" s="118" t="s">
        <v>77</v>
      </c>
      <c r="C179" s="118" t="s">
        <v>10761</v>
      </c>
      <c r="D179" s="118" t="s">
        <v>10981</v>
      </c>
      <c r="E179" s="118" t="s">
        <v>145</v>
      </c>
      <c r="F179" s="118" t="s">
        <v>140</v>
      </c>
      <c r="G179" s="118">
        <v>1984</v>
      </c>
      <c r="H179" s="118" t="s">
        <v>10982</v>
      </c>
      <c r="I179" s="406"/>
      <c r="J179" s="406"/>
    </row>
    <row r="180" spans="1:10" s="407" customFormat="1" ht="17.100000000000001" customHeight="1">
      <c r="A180" s="118">
        <v>46</v>
      </c>
      <c r="B180" s="118" t="s">
        <v>77</v>
      </c>
      <c r="C180" s="118" t="s">
        <v>10761</v>
      </c>
      <c r="D180" s="118" t="s">
        <v>10983</v>
      </c>
      <c r="E180" s="118" t="s">
        <v>145</v>
      </c>
      <c r="F180" s="118" t="s">
        <v>140</v>
      </c>
      <c r="G180" s="118">
        <v>1989</v>
      </c>
      <c r="H180" s="118" t="s">
        <v>10984</v>
      </c>
      <c r="I180" s="406"/>
      <c r="J180" s="406"/>
    </row>
    <row r="181" spans="1:10" s="407" customFormat="1" ht="17.100000000000001" customHeight="1">
      <c r="A181" s="118">
        <v>47</v>
      </c>
      <c r="B181" s="118" t="s">
        <v>77</v>
      </c>
      <c r="C181" s="118" t="s">
        <v>10761</v>
      </c>
      <c r="D181" s="118" t="s">
        <v>10985</v>
      </c>
      <c r="E181" s="118" t="s">
        <v>145</v>
      </c>
      <c r="F181" s="118" t="s">
        <v>140</v>
      </c>
      <c r="G181" s="118">
        <v>1990</v>
      </c>
      <c r="H181" s="118" t="s">
        <v>10986</v>
      </c>
      <c r="I181" s="406"/>
      <c r="J181" s="406"/>
    </row>
    <row r="182" spans="1:10" s="407" customFormat="1" ht="17.100000000000001" customHeight="1">
      <c r="A182" s="118">
        <v>48</v>
      </c>
      <c r="B182" s="118" t="s">
        <v>77</v>
      </c>
      <c r="C182" s="118" t="s">
        <v>10761</v>
      </c>
      <c r="D182" s="118" t="s">
        <v>10987</v>
      </c>
      <c r="E182" s="118" t="s">
        <v>145</v>
      </c>
      <c r="F182" s="118" t="s">
        <v>140</v>
      </c>
      <c r="G182" s="118">
        <v>1991</v>
      </c>
      <c r="H182" s="118" t="s">
        <v>10988</v>
      </c>
      <c r="I182" s="406"/>
      <c r="J182" s="406"/>
    </row>
    <row r="183" spans="1:10" s="407" customFormat="1" ht="17.100000000000001" customHeight="1">
      <c r="A183" s="118">
        <v>49</v>
      </c>
      <c r="B183" s="118" t="s">
        <v>77</v>
      </c>
      <c r="C183" s="118" t="s">
        <v>10761</v>
      </c>
      <c r="D183" s="118" t="s">
        <v>10989</v>
      </c>
      <c r="E183" s="118" t="s">
        <v>145</v>
      </c>
      <c r="F183" s="118" t="s">
        <v>140</v>
      </c>
      <c r="G183" s="118">
        <v>1991</v>
      </c>
      <c r="H183" s="118" t="s">
        <v>10990</v>
      </c>
      <c r="I183" s="406"/>
      <c r="J183" s="406"/>
    </row>
    <row r="184" spans="1:10" s="407" customFormat="1" ht="17.100000000000001" customHeight="1">
      <c r="A184" s="118">
        <v>50</v>
      </c>
      <c r="B184" s="118" t="s">
        <v>77</v>
      </c>
      <c r="C184" s="118" t="s">
        <v>10761</v>
      </c>
      <c r="D184" s="118" t="s">
        <v>10991</v>
      </c>
      <c r="E184" s="118" t="s">
        <v>145</v>
      </c>
      <c r="F184" s="118" t="s">
        <v>140</v>
      </c>
      <c r="G184" s="118">
        <v>1991</v>
      </c>
      <c r="H184" s="118" t="s">
        <v>10992</v>
      </c>
      <c r="I184" s="406"/>
      <c r="J184" s="406"/>
    </row>
    <row r="185" spans="1:10" s="407" customFormat="1" ht="17.100000000000001" customHeight="1">
      <c r="A185" s="118">
        <v>51</v>
      </c>
      <c r="B185" s="118" t="s">
        <v>77</v>
      </c>
      <c r="C185" s="118" t="s">
        <v>10761</v>
      </c>
      <c r="D185" s="118" t="s">
        <v>10993</v>
      </c>
      <c r="E185" s="118" t="s">
        <v>145</v>
      </c>
      <c r="F185" s="118" t="s">
        <v>140</v>
      </c>
      <c r="G185" s="118">
        <v>1994</v>
      </c>
      <c r="H185" s="118" t="s">
        <v>10994</v>
      </c>
      <c r="I185" s="406"/>
      <c r="J185" s="406"/>
    </row>
    <row r="186" spans="1:10" s="407" customFormat="1" ht="17.100000000000001" customHeight="1">
      <c r="A186" s="118">
        <v>52</v>
      </c>
      <c r="B186" s="118" t="s">
        <v>77</v>
      </c>
      <c r="C186" s="118" t="s">
        <v>10761</v>
      </c>
      <c r="D186" s="118" t="s">
        <v>10995</v>
      </c>
      <c r="E186" s="118" t="s">
        <v>145</v>
      </c>
      <c r="F186" s="118" t="s">
        <v>140</v>
      </c>
      <c r="G186" s="118">
        <v>1995</v>
      </c>
      <c r="H186" s="118" t="s">
        <v>10996</v>
      </c>
      <c r="I186" s="406"/>
      <c r="J186" s="406"/>
    </row>
    <row r="187" spans="1:10" s="407" customFormat="1" ht="17.100000000000001" customHeight="1">
      <c r="A187" s="118">
        <v>53</v>
      </c>
      <c r="B187" s="118" t="s">
        <v>77</v>
      </c>
      <c r="C187" s="118" t="s">
        <v>10761</v>
      </c>
      <c r="D187" s="118" t="s">
        <v>10997</v>
      </c>
      <c r="E187" s="118" t="s">
        <v>145</v>
      </c>
      <c r="F187" s="118" t="s">
        <v>140</v>
      </c>
      <c r="G187" s="118">
        <v>1998</v>
      </c>
      <c r="H187" s="118" t="s">
        <v>10998</v>
      </c>
      <c r="I187" s="406"/>
      <c r="J187" s="406"/>
    </row>
    <row r="188" spans="1:10" s="407" customFormat="1" ht="17.100000000000001" customHeight="1">
      <c r="A188" s="118">
        <v>54</v>
      </c>
      <c r="B188" s="118" t="s">
        <v>77</v>
      </c>
      <c r="C188" s="118" t="s">
        <v>10761</v>
      </c>
      <c r="D188" s="118" t="s">
        <v>10999</v>
      </c>
      <c r="E188" s="118" t="s">
        <v>139</v>
      </c>
      <c r="F188" s="118" t="s">
        <v>140</v>
      </c>
      <c r="G188" s="118">
        <v>2002</v>
      </c>
      <c r="H188" s="118" t="s">
        <v>11000</v>
      </c>
      <c r="I188" s="406"/>
      <c r="J188" s="406"/>
    </row>
    <row r="189" spans="1:10" s="407" customFormat="1" ht="17.100000000000001" customHeight="1">
      <c r="A189" s="118">
        <v>55</v>
      </c>
      <c r="B189" s="118" t="s">
        <v>77</v>
      </c>
      <c r="C189" s="118" t="s">
        <v>949</v>
      </c>
      <c r="D189" s="118" t="s">
        <v>11001</v>
      </c>
      <c r="E189" s="118" t="s">
        <v>145</v>
      </c>
      <c r="F189" s="118" t="s">
        <v>140</v>
      </c>
      <c r="G189" s="118">
        <v>1989</v>
      </c>
      <c r="H189" s="118" t="s">
        <v>11002</v>
      </c>
      <c r="I189" s="406"/>
      <c r="J189" s="406"/>
    </row>
    <row r="190" spans="1:10" s="407" customFormat="1" ht="17.100000000000001" customHeight="1">
      <c r="A190" s="118">
        <v>56</v>
      </c>
      <c r="B190" s="118" t="s">
        <v>77</v>
      </c>
      <c r="C190" s="118" t="s">
        <v>949</v>
      </c>
      <c r="D190" s="118" t="s">
        <v>11003</v>
      </c>
      <c r="E190" s="118" t="s">
        <v>145</v>
      </c>
      <c r="F190" s="118" t="s">
        <v>140</v>
      </c>
      <c r="G190" s="118">
        <v>1989</v>
      </c>
      <c r="H190" s="118" t="s">
        <v>11004</v>
      </c>
      <c r="I190" s="406"/>
      <c r="J190" s="406"/>
    </row>
    <row r="191" spans="1:10" s="407" customFormat="1" ht="17.100000000000001" customHeight="1">
      <c r="A191" s="118">
        <v>57</v>
      </c>
      <c r="B191" s="118" t="s">
        <v>77</v>
      </c>
      <c r="C191" s="118" t="s">
        <v>949</v>
      </c>
      <c r="D191" s="118" t="s">
        <v>11005</v>
      </c>
      <c r="E191" s="118" t="s">
        <v>145</v>
      </c>
      <c r="F191" s="118" t="s">
        <v>140</v>
      </c>
      <c r="G191" s="118">
        <v>1992</v>
      </c>
      <c r="H191" s="118" t="s">
        <v>11006</v>
      </c>
      <c r="I191" s="406"/>
      <c r="J191" s="406"/>
    </row>
    <row r="192" spans="1:10" s="407" customFormat="1" ht="17.100000000000001" customHeight="1">
      <c r="A192" s="118">
        <v>58</v>
      </c>
      <c r="B192" s="118" t="s">
        <v>77</v>
      </c>
      <c r="C192" s="118" t="s">
        <v>949</v>
      </c>
      <c r="D192" s="118" t="s">
        <v>11007</v>
      </c>
      <c r="E192" s="118" t="s">
        <v>145</v>
      </c>
      <c r="F192" s="118" t="s">
        <v>954</v>
      </c>
      <c r="G192" s="118">
        <v>1992</v>
      </c>
      <c r="H192" s="118" t="s">
        <v>11008</v>
      </c>
      <c r="I192" s="406"/>
      <c r="J192" s="406"/>
    </row>
    <row r="193" spans="1:8" s="49" customFormat="1" ht="17.100000000000001" customHeight="1">
      <c r="A193" s="116" t="s">
        <v>9491</v>
      </c>
      <c r="B193" s="116"/>
      <c r="C193" s="116"/>
      <c r="D193" s="116"/>
      <c r="E193" s="116">
        <f>COUNTA(E128:E192)</f>
        <v>58</v>
      </c>
      <c r="F193" s="116"/>
      <c r="G193" s="116"/>
      <c r="H193" s="116"/>
    </row>
    <row r="194" spans="1:8" s="323" customFormat="1" ht="17.100000000000001" customHeight="1">
      <c r="A194" s="44">
        <v>1</v>
      </c>
      <c r="B194" s="44" t="s">
        <v>124</v>
      </c>
      <c r="C194" s="44" t="s">
        <v>8751</v>
      </c>
      <c r="D194" s="311" t="s">
        <v>8937</v>
      </c>
      <c r="E194" s="312" t="s">
        <v>69</v>
      </c>
      <c r="F194" s="312" t="s">
        <v>48</v>
      </c>
      <c r="G194" s="312">
        <v>1993</v>
      </c>
      <c r="H194" s="312" t="s">
        <v>8938</v>
      </c>
    </row>
    <row r="195" spans="1:8" s="323" customFormat="1" ht="17.100000000000001" customHeight="1">
      <c r="A195" s="44">
        <v>2</v>
      </c>
      <c r="B195" s="44" t="s">
        <v>124</v>
      </c>
      <c r="C195" s="44" t="s">
        <v>8751</v>
      </c>
      <c r="D195" s="311" t="s">
        <v>8939</v>
      </c>
      <c r="E195" s="312" t="s">
        <v>69</v>
      </c>
      <c r="F195" s="312" t="s">
        <v>48</v>
      </c>
      <c r="G195" s="312">
        <v>1982</v>
      </c>
      <c r="H195" s="312" t="s">
        <v>8940</v>
      </c>
    </row>
    <row r="196" spans="1:8" s="323" customFormat="1" ht="17.100000000000001" customHeight="1">
      <c r="A196" s="44">
        <v>3</v>
      </c>
      <c r="B196" s="44" t="s">
        <v>124</v>
      </c>
      <c r="C196" s="44" t="s">
        <v>8751</v>
      </c>
      <c r="D196" s="311" t="s">
        <v>8941</v>
      </c>
      <c r="E196" s="312" t="s">
        <v>69</v>
      </c>
      <c r="F196" s="312" t="s">
        <v>48</v>
      </c>
      <c r="G196" s="312">
        <v>1982</v>
      </c>
      <c r="H196" s="312" t="s">
        <v>8942</v>
      </c>
    </row>
    <row r="197" spans="1:8" s="323" customFormat="1" ht="17.100000000000001" customHeight="1">
      <c r="A197" s="44">
        <v>4</v>
      </c>
      <c r="B197" s="44" t="s">
        <v>124</v>
      </c>
      <c r="C197" s="44" t="s">
        <v>8751</v>
      </c>
      <c r="D197" s="311" t="s">
        <v>8943</v>
      </c>
      <c r="E197" s="312" t="s">
        <v>69</v>
      </c>
      <c r="F197" s="312" t="s">
        <v>48</v>
      </c>
      <c r="G197" s="312">
        <v>1986</v>
      </c>
      <c r="H197" s="312" t="s">
        <v>8944</v>
      </c>
    </row>
    <row r="198" spans="1:8" s="323" customFormat="1" ht="17.100000000000001" customHeight="1">
      <c r="A198" s="44">
        <v>5</v>
      </c>
      <c r="B198" s="44" t="s">
        <v>124</v>
      </c>
      <c r="C198" s="44" t="s">
        <v>8751</v>
      </c>
      <c r="D198" s="311" t="s">
        <v>8945</v>
      </c>
      <c r="E198" s="312" t="s">
        <v>68</v>
      </c>
      <c r="F198" s="312" t="s">
        <v>48</v>
      </c>
      <c r="G198" s="312">
        <v>1982</v>
      </c>
      <c r="H198" s="312" t="s">
        <v>8946</v>
      </c>
    </row>
    <row r="199" spans="1:8" s="323" customFormat="1" ht="17.100000000000001" customHeight="1">
      <c r="A199" s="44">
        <v>6</v>
      </c>
      <c r="B199" s="44" t="s">
        <v>124</v>
      </c>
      <c r="C199" s="44" t="s">
        <v>8751</v>
      </c>
      <c r="D199" s="311" t="s">
        <v>8947</v>
      </c>
      <c r="E199" s="312" t="s">
        <v>69</v>
      </c>
      <c r="F199" s="312" t="s">
        <v>48</v>
      </c>
      <c r="G199" s="312">
        <v>1982</v>
      </c>
      <c r="H199" s="312" t="s">
        <v>8948</v>
      </c>
    </row>
    <row r="200" spans="1:8" s="323" customFormat="1" ht="17.100000000000001" customHeight="1">
      <c r="A200" s="44">
        <v>7</v>
      </c>
      <c r="B200" s="44" t="s">
        <v>124</v>
      </c>
      <c r="C200" s="44" t="s">
        <v>8751</v>
      </c>
      <c r="D200" s="311" t="s">
        <v>4882</v>
      </c>
      <c r="E200" s="312" t="s">
        <v>68</v>
      </c>
      <c r="F200" s="312" t="s">
        <v>48</v>
      </c>
      <c r="G200" s="312">
        <v>1999</v>
      </c>
      <c r="H200" s="312" t="s">
        <v>8949</v>
      </c>
    </row>
    <row r="201" spans="1:8" s="323" customFormat="1" ht="17.100000000000001" customHeight="1">
      <c r="A201" s="44">
        <v>8</v>
      </c>
      <c r="B201" s="44" t="s">
        <v>124</v>
      </c>
      <c r="C201" s="44" t="s">
        <v>8751</v>
      </c>
      <c r="D201" s="311" t="s">
        <v>8950</v>
      </c>
      <c r="E201" s="312" t="s">
        <v>69</v>
      </c>
      <c r="F201" s="312" t="s">
        <v>48</v>
      </c>
      <c r="G201" s="312">
        <v>1995</v>
      </c>
      <c r="H201" s="312" t="s">
        <v>8951</v>
      </c>
    </row>
    <row r="202" spans="1:8" s="323" customFormat="1" ht="17.100000000000001" customHeight="1">
      <c r="A202" s="44">
        <v>9</v>
      </c>
      <c r="B202" s="44" t="s">
        <v>124</v>
      </c>
      <c r="C202" s="44" t="s">
        <v>8751</v>
      </c>
      <c r="D202" s="311" t="s">
        <v>8952</v>
      </c>
      <c r="E202" s="312" t="s">
        <v>69</v>
      </c>
      <c r="F202" s="312" t="s">
        <v>48</v>
      </c>
      <c r="G202" s="312">
        <v>1998</v>
      </c>
      <c r="H202" s="312" t="s">
        <v>8953</v>
      </c>
    </row>
    <row r="203" spans="1:8" s="323" customFormat="1" ht="17.100000000000001" customHeight="1">
      <c r="A203" s="44">
        <v>10</v>
      </c>
      <c r="B203" s="44" t="s">
        <v>124</v>
      </c>
      <c r="C203" s="44" t="s">
        <v>8751</v>
      </c>
      <c r="D203" s="311" t="s">
        <v>8954</v>
      </c>
      <c r="E203" s="312" t="s">
        <v>69</v>
      </c>
      <c r="F203" s="312" t="s">
        <v>48</v>
      </c>
      <c r="G203" s="312">
        <v>1999</v>
      </c>
      <c r="H203" s="312" t="s">
        <v>8955</v>
      </c>
    </row>
    <row r="204" spans="1:8" s="323" customFormat="1" ht="17.100000000000001" customHeight="1">
      <c r="A204" s="44">
        <v>11</v>
      </c>
      <c r="B204" s="44" t="s">
        <v>124</v>
      </c>
      <c r="C204" s="44" t="s">
        <v>8751</v>
      </c>
      <c r="D204" s="311" t="s">
        <v>8956</v>
      </c>
      <c r="E204" s="312" t="s">
        <v>69</v>
      </c>
      <c r="F204" s="312" t="s">
        <v>48</v>
      </c>
      <c r="G204" s="312">
        <v>1999</v>
      </c>
      <c r="H204" s="312" t="s">
        <v>8957</v>
      </c>
    </row>
    <row r="205" spans="1:8" s="323" customFormat="1" ht="17.100000000000001" customHeight="1">
      <c r="A205" s="44">
        <v>12</v>
      </c>
      <c r="B205" s="44" t="s">
        <v>124</v>
      </c>
      <c r="C205" s="44" t="s">
        <v>8751</v>
      </c>
      <c r="D205" s="311" t="s">
        <v>8958</v>
      </c>
      <c r="E205" s="312" t="s">
        <v>68</v>
      </c>
      <c r="F205" s="312" t="s">
        <v>48</v>
      </c>
      <c r="G205" s="312">
        <v>1999</v>
      </c>
      <c r="H205" s="312" t="s">
        <v>8959</v>
      </c>
    </row>
    <row r="206" spans="1:8" s="323" customFormat="1" ht="17.100000000000001" customHeight="1">
      <c r="A206" s="44">
        <v>13</v>
      </c>
      <c r="B206" s="44" t="s">
        <v>124</v>
      </c>
      <c r="C206" s="44" t="s">
        <v>8751</v>
      </c>
      <c r="D206" s="311" t="s">
        <v>8960</v>
      </c>
      <c r="E206" s="312" t="s">
        <v>69</v>
      </c>
      <c r="F206" s="312" t="s">
        <v>48</v>
      </c>
      <c r="G206" s="312">
        <v>2000</v>
      </c>
      <c r="H206" s="312" t="s">
        <v>8961</v>
      </c>
    </row>
    <row r="207" spans="1:8" s="323" customFormat="1" ht="17.100000000000001" customHeight="1">
      <c r="A207" s="44">
        <v>14</v>
      </c>
      <c r="B207" s="44" t="s">
        <v>124</v>
      </c>
      <c r="C207" s="44" t="s">
        <v>8751</v>
      </c>
      <c r="D207" s="311" t="s">
        <v>8962</v>
      </c>
      <c r="E207" s="312" t="s">
        <v>69</v>
      </c>
      <c r="F207" s="312" t="s">
        <v>48</v>
      </c>
      <c r="G207" s="312">
        <v>1997</v>
      </c>
      <c r="H207" s="312" t="s">
        <v>8963</v>
      </c>
    </row>
    <row r="208" spans="1:8" s="323" customFormat="1" ht="17.100000000000001" customHeight="1">
      <c r="A208" s="44">
        <v>15</v>
      </c>
      <c r="B208" s="44" t="s">
        <v>124</v>
      </c>
      <c r="C208" s="44" t="s">
        <v>8751</v>
      </c>
      <c r="D208" s="311" t="s">
        <v>8964</v>
      </c>
      <c r="E208" s="312" t="s">
        <v>69</v>
      </c>
      <c r="F208" s="312" t="s">
        <v>48</v>
      </c>
      <c r="G208" s="301">
        <v>1995</v>
      </c>
      <c r="H208" s="301" t="s">
        <v>8965</v>
      </c>
    </row>
    <row r="209" spans="1:8" s="323" customFormat="1" ht="17.100000000000001" customHeight="1">
      <c r="A209" s="44">
        <v>16</v>
      </c>
      <c r="B209" s="44" t="s">
        <v>124</v>
      </c>
      <c r="C209" s="44" t="s">
        <v>8751</v>
      </c>
      <c r="D209" s="311" t="s">
        <v>8966</v>
      </c>
      <c r="E209" s="312" t="s">
        <v>69</v>
      </c>
      <c r="F209" s="312" t="s">
        <v>48</v>
      </c>
      <c r="G209" s="301">
        <v>1992</v>
      </c>
      <c r="H209" s="301" t="s">
        <v>8967</v>
      </c>
    </row>
    <row r="210" spans="1:8" s="323" customFormat="1" ht="17.100000000000001" customHeight="1">
      <c r="A210" s="44">
        <v>17</v>
      </c>
      <c r="B210" s="44" t="s">
        <v>124</v>
      </c>
      <c r="C210" s="44" t="s">
        <v>8751</v>
      </c>
      <c r="D210" s="311" t="s">
        <v>8968</v>
      </c>
      <c r="E210" s="312" t="s">
        <v>69</v>
      </c>
      <c r="F210" s="312" t="s">
        <v>48</v>
      </c>
      <c r="G210" s="301">
        <v>1991</v>
      </c>
      <c r="H210" s="301" t="s">
        <v>8969</v>
      </c>
    </row>
    <row r="211" spans="1:8" s="323" customFormat="1" ht="17.100000000000001" customHeight="1">
      <c r="A211" s="44">
        <v>18</v>
      </c>
      <c r="B211" s="44" t="s">
        <v>124</v>
      </c>
      <c r="C211" s="44" t="s">
        <v>8757</v>
      </c>
      <c r="D211" s="311" t="s">
        <v>8970</v>
      </c>
      <c r="E211" s="312" t="s">
        <v>69</v>
      </c>
      <c r="F211" s="312" t="s">
        <v>48</v>
      </c>
      <c r="G211" s="301">
        <v>1990</v>
      </c>
      <c r="H211" s="301" t="s">
        <v>8971</v>
      </c>
    </row>
    <row r="212" spans="1:8" s="323" customFormat="1" ht="17.100000000000001" customHeight="1">
      <c r="A212" s="44">
        <v>19</v>
      </c>
      <c r="B212" s="44" t="s">
        <v>124</v>
      </c>
      <c r="C212" s="44" t="s">
        <v>8757</v>
      </c>
      <c r="D212" s="311" t="s">
        <v>8972</v>
      </c>
      <c r="E212" s="312" t="s">
        <v>69</v>
      </c>
      <c r="F212" s="312" t="s">
        <v>48</v>
      </c>
      <c r="G212" s="301">
        <v>1983</v>
      </c>
      <c r="H212" s="301" t="s">
        <v>8973</v>
      </c>
    </row>
    <row r="213" spans="1:8" s="323" customFormat="1" ht="17.100000000000001" customHeight="1">
      <c r="A213" s="44">
        <v>20</v>
      </c>
      <c r="B213" s="44" t="s">
        <v>124</v>
      </c>
      <c r="C213" s="44" t="s">
        <v>8757</v>
      </c>
      <c r="D213" s="311" t="s">
        <v>8974</v>
      </c>
      <c r="E213" s="312" t="s">
        <v>69</v>
      </c>
      <c r="F213" s="312" t="s">
        <v>48</v>
      </c>
      <c r="G213" s="301">
        <v>1984</v>
      </c>
      <c r="H213" s="301" t="s">
        <v>8975</v>
      </c>
    </row>
    <row r="214" spans="1:8" s="323" customFormat="1" ht="17.100000000000001" customHeight="1">
      <c r="A214" s="44">
        <v>21</v>
      </c>
      <c r="B214" s="44" t="s">
        <v>124</v>
      </c>
      <c r="C214" s="44" t="s">
        <v>8757</v>
      </c>
      <c r="D214" s="311" t="s">
        <v>8976</v>
      </c>
      <c r="E214" s="312" t="s">
        <v>69</v>
      </c>
      <c r="F214" s="312" t="s">
        <v>48</v>
      </c>
      <c r="G214" s="301">
        <v>1985</v>
      </c>
      <c r="H214" s="301" t="s">
        <v>8977</v>
      </c>
    </row>
    <row r="215" spans="1:8" s="323" customFormat="1" ht="17.100000000000001" customHeight="1">
      <c r="A215" s="44">
        <v>22</v>
      </c>
      <c r="B215" s="44" t="s">
        <v>124</v>
      </c>
      <c r="C215" s="44" t="s">
        <v>8757</v>
      </c>
      <c r="D215" s="311" t="s">
        <v>8978</v>
      </c>
      <c r="E215" s="312" t="s">
        <v>69</v>
      </c>
      <c r="F215" s="312" t="s">
        <v>48</v>
      </c>
      <c r="G215" s="301">
        <v>1988</v>
      </c>
      <c r="H215" s="301" t="s">
        <v>8979</v>
      </c>
    </row>
    <row r="216" spans="1:8" s="323" customFormat="1" ht="17.100000000000001" customHeight="1">
      <c r="A216" s="44">
        <v>23</v>
      </c>
      <c r="B216" s="44" t="s">
        <v>124</v>
      </c>
      <c r="C216" s="44" t="s">
        <v>8757</v>
      </c>
      <c r="D216" s="311" t="s">
        <v>8980</v>
      </c>
      <c r="E216" s="312" t="s">
        <v>69</v>
      </c>
      <c r="F216" s="312" t="s">
        <v>48</v>
      </c>
      <c r="G216" s="301">
        <v>1994</v>
      </c>
      <c r="H216" s="301" t="s">
        <v>8981</v>
      </c>
    </row>
    <row r="217" spans="1:8" s="323" customFormat="1" ht="17.100000000000001" customHeight="1">
      <c r="A217" s="44">
        <v>24</v>
      </c>
      <c r="B217" s="44" t="s">
        <v>124</v>
      </c>
      <c r="C217" s="44" t="s">
        <v>8757</v>
      </c>
      <c r="D217" s="311" t="s">
        <v>8982</v>
      </c>
      <c r="E217" s="312" t="s">
        <v>68</v>
      </c>
      <c r="F217" s="312" t="s">
        <v>48</v>
      </c>
      <c r="G217" s="301">
        <v>1995</v>
      </c>
      <c r="H217" s="301" t="s">
        <v>8983</v>
      </c>
    </row>
    <row r="218" spans="1:8" s="323" customFormat="1" ht="17.100000000000001" customHeight="1">
      <c r="A218" s="44">
        <v>25</v>
      </c>
      <c r="B218" s="44" t="s">
        <v>124</v>
      </c>
      <c r="C218" s="44" t="s">
        <v>8757</v>
      </c>
      <c r="D218" s="311" t="s">
        <v>8984</v>
      </c>
      <c r="E218" s="312" t="s">
        <v>69</v>
      </c>
      <c r="F218" s="312" t="s">
        <v>48</v>
      </c>
      <c r="G218" s="301">
        <v>1984</v>
      </c>
      <c r="H218" s="301" t="s">
        <v>8985</v>
      </c>
    </row>
    <row r="219" spans="1:8" s="323" customFormat="1" ht="17.100000000000001" customHeight="1">
      <c r="A219" s="44">
        <v>26</v>
      </c>
      <c r="B219" s="44" t="s">
        <v>124</v>
      </c>
      <c r="C219" s="44" t="s">
        <v>8757</v>
      </c>
      <c r="D219" s="311" t="s">
        <v>8986</v>
      </c>
      <c r="E219" s="312" t="s">
        <v>69</v>
      </c>
      <c r="F219" s="312" t="s">
        <v>48</v>
      </c>
      <c r="G219" s="301">
        <v>1998</v>
      </c>
      <c r="H219" s="301" t="s">
        <v>8987</v>
      </c>
    </row>
    <row r="220" spans="1:8" s="323" customFormat="1" ht="17.100000000000001" customHeight="1">
      <c r="A220" s="44">
        <v>27</v>
      </c>
      <c r="B220" s="44" t="s">
        <v>124</v>
      </c>
      <c r="C220" s="44" t="s">
        <v>8757</v>
      </c>
      <c r="D220" s="311" t="s">
        <v>8988</v>
      </c>
      <c r="E220" s="312" t="s">
        <v>69</v>
      </c>
      <c r="F220" s="312" t="s">
        <v>48</v>
      </c>
      <c r="G220" s="301">
        <v>1983</v>
      </c>
      <c r="H220" s="301" t="s">
        <v>8989</v>
      </c>
    </row>
    <row r="221" spans="1:8" s="323" customFormat="1" ht="17.100000000000001" customHeight="1">
      <c r="A221" s="44">
        <v>28</v>
      </c>
      <c r="B221" s="44" t="s">
        <v>124</v>
      </c>
      <c r="C221" s="44" t="s">
        <v>8757</v>
      </c>
      <c r="D221" s="311" t="s">
        <v>8990</v>
      </c>
      <c r="E221" s="312" t="s">
        <v>68</v>
      </c>
      <c r="F221" s="312" t="s">
        <v>48</v>
      </c>
      <c r="G221" s="301">
        <v>1995</v>
      </c>
      <c r="H221" s="301" t="s">
        <v>8991</v>
      </c>
    </row>
    <row r="222" spans="1:8" s="323" customFormat="1" ht="17.100000000000001" customHeight="1">
      <c r="A222" s="44">
        <v>29</v>
      </c>
      <c r="B222" s="44" t="s">
        <v>124</v>
      </c>
      <c r="C222" s="44" t="s">
        <v>8757</v>
      </c>
      <c r="D222" s="293" t="s">
        <v>8992</v>
      </c>
      <c r="E222" s="312" t="s">
        <v>69</v>
      </c>
      <c r="F222" s="312" t="s">
        <v>48</v>
      </c>
      <c r="G222" s="312">
        <v>2016</v>
      </c>
      <c r="H222" s="312" t="s">
        <v>8993</v>
      </c>
    </row>
    <row r="223" spans="1:8" s="323" customFormat="1" ht="17.100000000000001" customHeight="1">
      <c r="A223" s="44">
        <v>30</v>
      </c>
      <c r="B223" s="44" t="s">
        <v>124</v>
      </c>
      <c r="C223" s="44" t="s">
        <v>8772</v>
      </c>
      <c r="D223" s="313" t="s">
        <v>8994</v>
      </c>
      <c r="E223" s="312" t="s">
        <v>69</v>
      </c>
      <c r="F223" s="312" t="s">
        <v>48</v>
      </c>
      <c r="G223" s="314">
        <v>1993</v>
      </c>
      <c r="H223" s="314" t="s">
        <v>8995</v>
      </c>
    </row>
    <row r="224" spans="1:8" s="323" customFormat="1" ht="17.100000000000001" customHeight="1">
      <c r="A224" s="44">
        <v>31</v>
      </c>
      <c r="B224" s="44" t="s">
        <v>124</v>
      </c>
      <c r="C224" s="44" t="s">
        <v>8772</v>
      </c>
      <c r="D224" s="293" t="s">
        <v>8996</v>
      </c>
      <c r="E224" s="312" t="s">
        <v>69</v>
      </c>
      <c r="F224" s="312" t="s">
        <v>48</v>
      </c>
      <c r="G224" s="312">
        <v>1994</v>
      </c>
      <c r="H224" s="312" t="s">
        <v>8997</v>
      </c>
    </row>
    <row r="225" spans="1:8" s="323" customFormat="1" ht="17.100000000000001" customHeight="1">
      <c r="A225" s="44">
        <v>32</v>
      </c>
      <c r="B225" s="44" t="s">
        <v>124</v>
      </c>
      <c r="C225" s="44" t="s">
        <v>8772</v>
      </c>
      <c r="D225" s="311" t="s">
        <v>8998</v>
      </c>
      <c r="E225" s="312" t="s">
        <v>69</v>
      </c>
      <c r="F225" s="312" t="s">
        <v>48</v>
      </c>
      <c r="G225" s="301">
        <v>1994</v>
      </c>
      <c r="H225" s="301" t="s">
        <v>8999</v>
      </c>
    </row>
    <row r="226" spans="1:8" s="323" customFormat="1" ht="17.100000000000001" customHeight="1">
      <c r="A226" s="44">
        <v>33</v>
      </c>
      <c r="B226" s="44" t="s">
        <v>124</v>
      </c>
      <c r="C226" s="44" t="s">
        <v>8772</v>
      </c>
      <c r="D226" s="311" t="s">
        <v>9000</v>
      </c>
      <c r="E226" s="312" t="s">
        <v>69</v>
      </c>
      <c r="F226" s="312" t="s">
        <v>48</v>
      </c>
      <c r="G226" s="301">
        <v>1995</v>
      </c>
      <c r="H226" s="301" t="s">
        <v>9001</v>
      </c>
    </row>
    <row r="227" spans="1:8" s="323" customFormat="1" ht="17.100000000000001" customHeight="1">
      <c r="A227" s="44">
        <v>34</v>
      </c>
      <c r="B227" s="44" t="s">
        <v>124</v>
      </c>
      <c r="C227" s="44" t="s">
        <v>8772</v>
      </c>
      <c r="D227" s="311" t="s">
        <v>9002</v>
      </c>
      <c r="E227" s="312" t="s">
        <v>69</v>
      </c>
      <c r="F227" s="312" t="s">
        <v>48</v>
      </c>
      <c r="G227" s="301">
        <v>1997</v>
      </c>
      <c r="H227" s="301" t="s">
        <v>9003</v>
      </c>
    </row>
    <row r="228" spans="1:8" s="323" customFormat="1" ht="17.100000000000001" customHeight="1">
      <c r="A228" s="44">
        <v>35</v>
      </c>
      <c r="B228" s="44" t="s">
        <v>124</v>
      </c>
      <c r="C228" s="44" t="s">
        <v>8772</v>
      </c>
      <c r="D228" s="311" t="s">
        <v>9004</v>
      </c>
      <c r="E228" s="312" t="s">
        <v>69</v>
      </c>
      <c r="F228" s="312" t="s">
        <v>48</v>
      </c>
      <c r="G228" s="301">
        <v>1995</v>
      </c>
      <c r="H228" s="301" t="s">
        <v>9005</v>
      </c>
    </row>
    <row r="229" spans="1:8" s="323" customFormat="1" ht="17.100000000000001" customHeight="1">
      <c r="A229" s="44">
        <v>36</v>
      </c>
      <c r="B229" s="44" t="s">
        <v>124</v>
      </c>
      <c r="C229" s="44" t="s">
        <v>8252</v>
      </c>
      <c r="D229" s="311" t="s">
        <v>9006</v>
      </c>
      <c r="E229" s="312" t="s">
        <v>69</v>
      </c>
      <c r="F229" s="312" t="s">
        <v>48</v>
      </c>
      <c r="G229" s="301">
        <v>1993</v>
      </c>
      <c r="H229" s="301" t="s">
        <v>9007</v>
      </c>
    </row>
    <row r="230" spans="1:8" s="323" customFormat="1" ht="17.100000000000001" customHeight="1">
      <c r="A230" s="44">
        <v>37</v>
      </c>
      <c r="B230" s="44" t="s">
        <v>124</v>
      </c>
      <c r="C230" s="44" t="s">
        <v>8252</v>
      </c>
      <c r="D230" s="311" t="s">
        <v>9008</v>
      </c>
      <c r="E230" s="312" t="s">
        <v>69</v>
      </c>
      <c r="F230" s="312" t="s">
        <v>48</v>
      </c>
      <c r="G230" s="301">
        <v>1994</v>
      </c>
      <c r="H230" s="301" t="s">
        <v>9009</v>
      </c>
    </row>
    <row r="231" spans="1:8" s="323" customFormat="1" ht="17.100000000000001" customHeight="1">
      <c r="A231" s="44">
        <v>38</v>
      </c>
      <c r="B231" s="44" t="s">
        <v>124</v>
      </c>
      <c r="C231" s="44" t="s">
        <v>8252</v>
      </c>
      <c r="D231" s="311" t="s">
        <v>9010</v>
      </c>
      <c r="E231" s="312" t="s">
        <v>69</v>
      </c>
      <c r="F231" s="312" t="s">
        <v>48</v>
      </c>
      <c r="G231" s="301">
        <v>1999</v>
      </c>
      <c r="H231" s="301" t="s">
        <v>9011</v>
      </c>
    </row>
    <row r="232" spans="1:8" s="323" customFormat="1" ht="17.100000000000001" customHeight="1">
      <c r="A232" s="44">
        <v>39</v>
      </c>
      <c r="B232" s="44" t="s">
        <v>124</v>
      </c>
      <c r="C232" s="44" t="s">
        <v>8252</v>
      </c>
      <c r="D232" s="311" t="s">
        <v>9012</v>
      </c>
      <c r="E232" s="312" t="s">
        <v>69</v>
      </c>
      <c r="F232" s="312" t="s">
        <v>48</v>
      </c>
      <c r="G232" s="301">
        <v>1999</v>
      </c>
      <c r="H232" s="301" t="s">
        <v>9013</v>
      </c>
    </row>
    <row r="233" spans="1:8" s="323" customFormat="1" ht="17.100000000000001" customHeight="1">
      <c r="A233" s="44">
        <v>40</v>
      </c>
      <c r="B233" s="44" t="s">
        <v>124</v>
      </c>
      <c r="C233" s="44" t="s">
        <v>8252</v>
      </c>
      <c r="D233" s="311" t="s">
        <v>9014</v>
      </c>
      <c r="E233" s="312" t="s">
        <v>68</v>
      </c>
      <c r="F233" s="312" t="s">
        <v>48</v>
      </c>
      <c r="G233" s="301">
        <v>1999</v>
      </c>
      <c r="H233" s="301" t="s">
        <v>9015</v>
      </c>
    </row>
    <row r="234" spans="1:8" s="323" customFormat="1" ht="17.100000000000001" customHeight="1">
      <c r="A234" s="44">
        <v>41</v>
      </c>
      <c r="B234" s="44" t="s">
        <v>124</v>
      </c>
      <c r="C234" s="44" t="s">
        <v>8252</v>
      </c>
      <c r="D234" s="311" t="s">
        <v>9016</v>
      </c>
      <c r="E234" s="312" t="s">
        <v>69</v>
      </c>
      <c r="F234" s="312" t="s">
        <v>48</v>
      </c>
      <c r="G234" s="301">
        <v>2007</v>
      </c>
      <c r="H234" s="301" t="s">
        <v>9017</v>
      </c>
    </row>
    <row r="235" spans="1:8" s="323" customFormat="1" ht="17.100000000000001" customHeight="1">
      <c r="A235" s="44">
        <v>42</v>
      </c>
      <c r="B235" s="44" t="s">
        <v>124</v>
      </c>
      <c r="C235" s="44" t="s">
        <v>8252</v>
      </c>
      <c r="D235" s="315" t="s">
        <v>9018</v>
      </c>
      <c r="E235" s="312" t="s">
        <v>69</v>
      </c>
      <c r="F235" s="312" t="s">
        <v>48</v>
      </c>
      <c r="G235" s="312">
        <v>2021</v>
      </c>
      <c r="H235" s="312" t="s">
        <v>9019</v>
      </c>
    </row>
    <row r="236" spans="1:8" s="323" customFormat="1" ht="17.100000000000001" customHeight="1">
      <c r="A236" s="44">
        <v>43</v>
      </c>
      <c r="B236" s="44" t="s">
        <v>124</v>
      </c>
      <c r="C236" s="44" t="s">
        <v>9484</v>
      </c>
      <c r="D236" s="311" t="s">
        <v>9020</v>
      </c>
      <c r="E236" s="312" t="s">
        <v>69</v>
      </c>
      <c r="F236" s="312" t="s">
        <v>48</v>
      </c>
      <c r="G236" s="301">
        <v>1994</v>
      </c>
      <c r="H236" s="301" t="s">
        <v>9021</v>
      </c>
    </row>
    <row r="237" spans="1:8" s="323" customFormat="1" ht="17.100000000000001" customHeight="1">
      <c r="A237" s="44">
        <v>44</v>
      </c>
      <c r="B237" s="44" t="s">
        <v>124</v>
      </c>
      <c r="C237" s="44" t="s">
        <v>9484</v>
      </c>
      <c r="D237" s="311" t="s">
        <v>9022</v>
      </c>
      <c r="E237" s="312" t="s">
        <v>68</v>
      </c>
      <c r="F237" s="312" t="s">
        <v>48</v>
      </c>
      <c r="G237" s="301">
        <v>1982</v>
      </c>
      <c r="H237" s="301" t="s">
        <v>9023</v>
      </c>
    </row>
    <row r="238" spans="1:8" s="323" customFormat="1" ht="17.100000000000001" customHeight="1">
      <c r="A238" s="44">
        <v>45</v>
      </c>
      <c r="B238" s="44" t="s">
        <v>124</v>
      </c>
      <c r="C238" s="44" t="s">
        <v>9484</v>
      </c>
      <c r="D238" s="311" t="s">
        <v>9024</v>
      </c>
      <c r="E238" s="312" t="s">
        <v>69</v>
      </c>
      <c r="F238" s="312" t="s">
        <v>48</v>
      </c>
      <c r="G238" s="301">
        <v>2001</v>
      </c>
      <c r="H238" s="301" t="s">
        <v>9025</v>
      </c>
    </row>
    <row r="239" spans="1:8" s="323" customFormat="1" ht="17.100000000000001" customHeight="1">
      <c r="A239" s="44">
        <v>46</v>
      </c>
      <c r="B239" s="44" t="s">
        <v>124</v>
      </c>
      <c r="C239" s="44" t="s">
        <v>8272</v>
      </c>
      <c r="D239" s="311" t="s">
        <v>9026</v>
      </c>
      <c r="E239" s="312" t="s">
        <v>69</v>
      </c>
      <c r="F239" s="312" t="s">
        <v>48</v>
      </c>
      <c r="G239" s="301">
        <v>1983</v>
      </c>
      <c r="H239" s="301" t="s">
        <v>9027</v>
      </c>
    </row>
    <row r="240" spans="1:8" s="323" customFormat="1" ht="17.100000000000001" customHeight="1">
      <c r="A240" s="44">
        <v>47</v>
      </c>
      <c r="B240" s="44" t="s">
        <v>124</v>
      </c>
      <c r="C240" s="44" t="s">
        <v>8272</v>
      </c>
      <c r="D240" s="311" t="s">
        <v>9028</v>
      </c>
      <c r="E240" s="312" t="s">
        <v>69</v>
      </c>
      <c r="F240" s="312" t="s">
        <v>48</v>
      </c>
      <c r="G240" s="301">
        <v>1992</v>
      </c>
      <c r="H240" s="301" t="s">
        <v>9029</v>
      </c>
    </row>
    <row r="241" spans="1:8" s="323" customFormat="1" ht="17.100000000000001" customHeight="1">
      <c r="A241" s="44">
        <v>48</v>
      </c>
      <c r="B241" s="44" t="s">
        <v>124</v>
      </c>
      <c r="C241" s="44" t="s">
        <v>8272</v>
      </c>
      <c r="D241" s="311" t="s">
        <v>9030</v>
      </c>
      <c r="E241" s="312" t="s">
        <v>69</v>
      </c>
      <c r="F241" s="312" t="s">
        <v>48</v>
      </c>
      <c r="G241" s="301">
        <v>1993</v>
      </c>
      <c r="H241" s="301" t="s">
        <v>9031</v>
      </c>
    </row>
    <row r="242" spans="1:8" s="323" customFormat="1" ht="17.100000000000001" customHeight="1">
      <c r="A242" s="44">
        <v>49</v>
      </c>
      <c r="B242" s="44" t="s">
        <v>124</v>
      </c>
      <c r="C242" s="44" t="s">
        <v>8272</v>
      </c>
      <c r="D242" s="311" t="s">
        <v>9032</v>
      </c>
      <c r="E242" s="312" t="s">
        <v>69</v>
      </c>
      <c r="F242" s="312" t="s">
        <v>48</v>
      </c>
      <c r="G242" s="301">
        <v>1998</v>
      </c>
      <c r="H242" s="301" t="s">
        <v>9033</v>
      </c>
    </row>
    <row r="243" spans="1:8" s="323" customFormat="1" ht="17.100000000000001" customHeight="1">
      <c r="A243" s="44">
        <v>50</v>
      </c>
      <c r="B243" s="44" t="s">
        <v>124</v>
      </c>
      <c r="C243" s="44" t="s">
        <v>8272</v>
      </c>
      <c r="D243" s="311" t="s">
        <v>9034</v>
      </c>
      <c r="E243" s="312" t="s">
        <v>69</v>
      </c>
      <c r="F243" s="312" t="s">
        <v>48</v>
      </c>
      <c r="G243" s="301">
        <v>1999</v>
      </c>
      <c r="H243" s="301" t="s">
        <v>9035</v>
      </c>
    </row>
    <row r="244" spans="1:8" s="323" customFormat="1" ht="17.100000000000001" customHeight="1">
      <c r="A244" s="44">
        <v>51</v>
      </c>
      <c r="B244" s="44" t="s">
        <v>124</v>
      </c>
      <c r="C244" s="44" t="s">
        <v>8272</v>
      </c>
      <c r="D244" s="311" t="s">
        <v>9036</v>
      </c>
      <c r="E244" s="312" t="s">
        <v>69</v>
      </c>
      <c r="F244" s="312" t="s">
        <v>48</v>
      </c>
      <c r="G244" s="301">
        <v>1999</v>
      </c>
      <c r="H244" s="301" t="s">
        <v>9037</v>
      </c>
    </row>
    <row r="245" spans="1:8" s="323" customFormat="1" ht="17.100000000000001" customHeight="1">
      <c r="A245" s="44">
        <v>52</v>
      </c>
      <c r="B245" s="44" t="s">
        <v>124</v>
      </c>
      <c r="C245" s="44" t="s">
        <v>8272</v>
      </c>
      <c r="D245" s="311" t="s">
        <v>9038</v>
      </c>
      <c r="E245" s="312" t="s">
        <v>69</v>
      </c>
      <c r="F245" s="312" t="s">
        <v>48</v>
      </c>
      <c r="G245" s="301">
        <v>1999</v>
      </c>
      <c r="H245" s="301" t="s">
        <v>9039</v>
      </c>
    </row>
    <row r="246" spans="1:8" s="323" customFormat="1" ht="17.100000000000001" customHeight="1">
      <c r="A246" s="44">
        <v>53</v>
      </c>
      <c r="B246" s="44" t="s">
        <v>124</v>
      </c>
      <c r="C246" s="44" t="s">
        <v>8272</v>
      </c>
      <c r="D246" s="316" t="s">
        <v>9040</v>
      </c>
      <c r="E246" s="312" t="s">
        <v>69</v>
      </c>
      <c r="F246" s="312" t="s">
        <v>48</v>
      </c>
      <c r="G246" s="312">
        <v>2009</v>
      </c>
      <c r="H246" s="312" t="s">
        <v>9041</v>
      </c>
    </row>
    <row r="247" spans="1:8" s="323" customFormat="1" ht="17.100000000000001" customHeight="1">
      <c r="A247" s="44">
        <v>54</v>
      </c>
      <c r="B247" s="44" t="s">
        <v>124</v>
      </c>
      <c r="C247" s="44" t="s">
        <v>8787</v>
      </c>
      <c r="D247" s="311" t="s">
        <v>9042</v>
      </c>
      <c r="E247" s="312" t="s">
        <v>69</v>
      </c>
      <c r="F247" s="312" t="s">
        <v>48</v>
      </c>
      <c r="G247" s="301">
        <v>1984</v>
      </c>
      <c r="H247" s="301" t="s">
        <v>9043</v>
      </c>
    </row>
    <row r="248" spans="1:8" s="323" customFormat="1" ht="17.100000000000001" customHeight="1">
      <c r="A248" s="44">
        <v>55</v>
      </c>
      <c r="B248" s="44" t="s">
        <v>124</v>
      </c>
      <c r="C248" s="44" t="s">
        <v>8787</v>
      </c>
      <c r="D248" s="311" t="s">
        <v>9044</v>
      </c>
      <c r="E248" s="312" t="s">
        <v>69</v>
      </c>
      <c r="F248" s="312" t="s">
        <v>48</v>
      </c>
      <c r="G248" s="301">
        <v>1991</v>
      </c>
      <c r="H248" s="301" t="s">
        <v>9045</v>
      </c>
    </row>
    <row r="249" spans="1:8" s="323" customFormat="1" ht="17.100000000000001" customHeight="1">
      <c r="A249" s="44">
        <v>56</v>
      </c>
      <c r="B249" s="44" t="s">
        <v>124</v>
      </c>
      <c r="C249" s="44" t="s">
        <v>8787</v>
      </c>
      <c r="D249" s="311" t="s">
        <v>9046</v>
      </c>
      <c r="E249" s="312" t="s">
        <v>69</v>
      </c>
      <c r="F249" s="312" t="s">
        <v>48</v>
      </c>
      <c r="G249" s="301">
        <v>1995</v>
      </c>
      <c r="H249" s="301" t="s">
        <v>9047</v>
      </c>
    </row>
    <row r="250" spans="1:8" s="323" customFormat="1" ht="17.100000000000001" customHeight="1">
      <c r="A250" s="44">
        <v>57</v>
      </c>
      <c r="B250" s="44" t="s">
        <v>124</v>
      </c>
      <c r="C250" s="44" t="s">
        <v>8787</v>
      </c>
      <c r="D250" s="311" t="s">
        <v>9048</v>
      </c>
      <c r="E250" s="312" t="s">
        <v>69</v>
      </c>
      <c r="F250" s="312" t="s">
        <v>48</v>
      </c>
      <c r="G250" s="301">
        <v>1998</v>
      </c>
      <c r="H250" s="301" t="s">
        <v>9049</v>
      </c>
    </row>
    <row r="251" spans="1:8" s="323" customFormat="1" ht="17.100000000000001" customHeight="1">
      <c r="A251" s="44">
        <v>58</v>
      </c>
      <c r="B251" s="44" t="s">
        <v>124</v>
      </c>
      <c r="C251" s="44" t="s">
        <v>8787</v>
      </c>
      <c r="D251" s="311" t="s">
        <v>9050</v>
      </c>
      <c r="E251" s="312" t="s">
        <v>69</v>
      </c>
      <c r="F251" s="312" t="s">
        <v>48</v>
      </c>
      <c r="G251" s="301">
        <v>1998</v>
      </c>
      <c r="H251" s="301" t="s">
        <v>9051</v>
      </c>
    </row>
    <row r="252" spans="1:8" s="323" customFormat="1" ht="17.100000000000001" customHeight="1">
      <c r="A252" s="44">
        <v>59</v>
      </c>
      <c r="B252" s="44" t="s">
        <v>124</v>
      </c>
      <c r="C252" s="44" t="s">
        <v>8787</v>
      </c>
      <c r="D252" s="311" t="s">
        <v>9052</v>
      </c>
      <c r="E252" s="312" t="s">
        <v>69</v>
      </c>
      <c r="F252" s="312" t="s">
        <v>48</v>
      </c>
      <c r="G252" s="301">
        <v>1998</v>
      </c>
      <c r="H252" s="301" t="s">
        <v>9053</v>
      </c>
    </row>
    <row r="253" spans="1:8" s="323" customFormat="1" ht="17.100000000000001" customHeight="1">
      <c r="A253" s="44">
        <v>60</v>
      </c>
      <c r="B253" s="44" t="s">
        <v>124</v>
      </c>
      <c r="C253" s="44" t="s">
        <v>8787</v>
      </c>
      <c r="D253" s="311" t="s">
        <v>9054</v>
      </c>
      <c r="E253" s="312" t="s">
        <v>69</v>
      </c>
      <c r="F253" s="312" t="s">
        <v>48</v>
      </c>
      <c r="G253" s="301">
        <v>1998</v>
      </c>
      <c r="H253" s="301" t="s">
        <v>9055</v>
      </c>
    </row>
    <row r="254" spans="1:8" s="323" customFormat="1" ht="17.100000000000001" customHeight="1">
      <c r="A254" s="44">
        <v>61</v>
      </c>
      <c r="B254" s="44" t="s">
        <v>124</v>
      </c>
      <c r="C254" s="44" t="s">
        <v>8787</v>
      </c>
      <c r="D254" s="311" t="s">
        <v>9056</v>
      </c>
      <c r="E254" s="312" t="s">
        <v>69</v>
      </c>
      <c r="F254" s="312" t="s">
        <v>48</v>
      </c>
      <c r="G254" s="301">
        <v>1999</v>
      </c>
      <c r="H254" s="301" t="s">
        <v>9057</v>
      </c>
    </row>
    <row r="255" spans="1:8" s="323" customFormat="1" ht="17.100000000000001" customHeight="1">
      <c r="A255" s="44">
        <v>62</v>
      </c>
      <c r="B255" s="44" t="s">
        <v>124</v>
      </c>
      <c r="C255" s="44" t="s">
        <v>8787</v>
      </c>
      <c r="D255" s="311" t="s">
        <v>9058</v>
      </c>
      <c r="E255" s="312" t="s">
        <v>69</v>
      </c>
      <c r="F255" s="312" t="s">
        <v>48</v>
      </c>
      <c r="G255" s="301">
        <v>1999</v>
      </c>
      <c r="H255" s="301" t="s">
        <v>9059</v>
      </c>
    </row>
    <row r="256" spans="1:8" s="323" customFormat="1" ht="17.100000000000001" customHeight="1">
      <c r="A256" s="44">
        <v>63</v>
      </c>
      <c r="B256" s="44" t="s">
        <v>124</v>
      </c>
      <c r="C256" s="44" t="s">
        <v>8787</v>
      </c>
      <c r="D256" s="311" t="s">
        <v>9060</v>
      </c>
      <c r="E256" s="312" t="s">
        <v>69</v>
      </c>
      <c r="F256" s="312" t="s">
        <v>48</v>
      </c>
      <c r="G256" s="301">
        <v>1999</v>
      </c>
      <c r="H256" s="301" t="s">
        <v>9061</v>
      </c>
    </row>
    <row r="257" spans="1:8" s="323" customFormat="1" ht="17.100000000000001" customHeight="1">
      <c r="A257" s="44">
        <v>64</v>
      </c>
      <c r="B257" s="44" t="s">
        <v>124</v>
      </c>
      <c r="C257" s="44" t="s">
        <v>8787</v>
      </c>
      <c r="D257" s="311" t="s">
        <v>9062</v>
      </c>
      <c r="E257" s="312" t="s">
        <v>69</v>
      </c>
      <c r="F257" s="312" t="s">
        <v>48</v>
      </c>
      <c r="G257" s="301">
        <v>1999</v>
      </c>
      <c r="H257" s="301" t="s">
        <v>9063</v>
      </c>
    </row>
    <row r="258" spans="1:8" s="323" customFormat="1" ht="17.100000000000001" customHeight="1">
      <c r="A258" s="44">
        <v>65</v>
      </c>
      <c r="B258" s="44" t="s">
        <v>124</v>
      </c>
      <c r="C258" s="44" t="s">
        <v>8787</v>
      </c>
      <c r="D258" s="311" t="s">
        <v>9064</v>
      </c>
      <c r="E258" s="312" t="s">
        <v>69</v>
      </c>
      <c r="F258" s="312" t="s">
        <v>48</v>
      </c>
      <c r="G258" s="301">
        <v>2000</v>
      </c>
      <c r="H258" s="301" t="s">
        <v>9065</v>
      </c>
    </row>
    <row r="259" spans="1:8" s="323" customFormat="1" ht="17.100000000000001" customHeight="1">
      <c r="A259" s="44">
        <v>66</v>
      </c>
      <c r="B259" s="44" t="s">
        <v>124</v>
      </c>
      <c r="C259" s="44" t="s">
        <v>8787</v>
      </c>
      <c r="D259" s="311" t="s">
        <v>9066</v>
      </c>
      <c r="E259" s="312" t="s">
        <v>69</v>
      </c>
      <c r="F259" s="312" t="s">
        <v>48</v>
      </c>
      <c r="G259" s="301">
        <v>2001</v>
      </c>
      <c r="H259" s="301" t="s">
        <v>9067</v>
      </c>
    </row>
    <row r="260" spans="1:8" s="323" customFormat="1" ht="17.100000000000001" customHeight="1">
      <c r="A260" s="44">
        <v>67</v>
      </c>
      <c r="B260" s="44" t="s">
        <v>124</v>
      </c>
      <c r="C260" s="44" t="s">
        <v>8787</v>
      </c>
      <c r="D260" s="311" t="s">
        <v>9068</v>
      </c>
      <c r="E260" s="312" t="s">
        <v>69</v>
      </c>
      <c r="F260" s="312" t="s">
        <v>48</v>
      </c>
      <c r="G260" s="301">
        <v>2003</v>
      </c>
      <c r="H260" s="301" t="s">
        <v>9069</v>
      </c>
    </row>
    <row r="261" spans="1:8" s="323" customFormat="1" ht="17.100000000000001" customHeight="1">
      <c r="A261" s="44">
        <v>68</v>
      </c>
      <c r="B261" s="44" t="s">
        <v>124</v>
      </c>
      <c r="C261" s="44" t="s">
        <v>8787</v>
      </c>
      <c r="D261" s="311" t="s">
        <v>9070</v>
      </c>
      <c r="E261" s="312" t="s">
        <v>69</v>
      </c>
      <c r="F261" s="312" t="s">
        <v>48</v>
      </c>
      <c r="G261" s="301">
        <v>2003</v>
      </c>
      <c r="H261" s="301" t="s">
        <v>9071</v>
      </c>
    </row>
    <row r="262" spans="1:8" s="323" customFormat="1" ht="17.100000000000001" customHeight="1">
      <c r="A262" s="44">
        <v>69</v>
      </c>
      <c r="B262" s="44" t="s">
        <v>124</v>
      </c>
      <c r="C262" s="44" t="s">
        <v>8787</v>
      </c>
      <c r="D262" s="311" t="s">
        <v>9072</v>
      </c>
      <c r="E262" s="312" t="s">
        <v>69</v>
      </c>
      <c r="F262" s="312" t="s">
        <v>48</v>
      </c>
      <c r="G262" s="301">
        <v>2004</v>
      </c>
      <c r="H262" s="301" t="s">
        <v>9073</v>
      </c>
    </row>
    <row r="263" spans="1:8" s="323" customFormat="1" ht="17.100000000000001" customHeight="1">
      <c r="A263" s="44">
        <v>70</v>
      </c>
      <c r="B263" s="44" t="s">
        <v>124</v>
      </c>
      <c r="C263" s="44" t="s">
        <v>8787</v>
      </c>
      <c r="D263" s="311" t="s">
        <v>9074</v>
      </c>
      <c r="E263" s="312" t="s">
        <v>69</v>
      </c>
      <c r="F263" s="312" t="s">
        <v>48</v>
      </c>
      <c r="G263" s="301">
        <v>2006</v>
      </c>
      <c r="H263" s="301" t="s">
        <v>9075</v>
      </c>
    </row>
    <row r="264" spans="1:8" s="488" customFormat="1" ht="17.100000000000001" customHeight="1">
      <c r="A264" s="114">
        <v>71</v>
      </c>
      <c r="B264" s="114" t="s">
        <v>124</v>
      </c>
      <c r="C264" s="114" t="s">
        <v>8787</v>
      </c>
      <c r="D264" s="311" t="s">
        <v>9076</v>
      </c>
      <c r="E264" s="311" t="s">
        <v>69</v>
      </c>
      <c r="F264" s="311" t="s">
        <v>48</v>
      </c>
      <c r="G264" s="311">
        <v>2010</v>
      </c>
      <c r="H264" s="311" t="s">
        <v>9077</v>
      </c>
    </row>
    <row r="265" spans="1:8" s="488" customFormat="1" ht="17.100000000000001" customHeight="1">
      <c r="A265" s="567">
        <v>72</v>
      </c>
      <c r="B265" s="567" t="s">
        <v>124</v>
      </c>
      <c r="C265" s="567" t="s">
        <v>8787</v>
      </c>
      <c r="D265" s="565" t="s">
        <v>9078</v>
      </c>
      <c r="E265" s="565" t="s">
        <v>69</v>
      </c>
      <c r="F265" s="565" t="s">
        <v>48</v>
      </c>
      <c r="G265" s="565">
        <v>1999</v>
      </c>
      <c r="H265" s="311" t="s">
        <v>9079</v>
      </c>
    </row>
    <row r="266" spans="1:8" s="488" customFormat="1" ht="17.100000000000001" customHeight="1">
      <c r="A266" s="568"/>
      <c r="B266" s="568"/>
      <c r="C266" s="568"/>
      <c r="D266" s="566"/>
      <c r="E266" s="566"/>
      <c r="F266" s="566"/>
      <c r="G266" s="566"/>
      <c r="H266" s="311" t="s">
        <v>9080</v>
      </c>
    </row>
    <row r="267" spans="1:8" s="488" customFormat="1" ht="17.100000000000001" customHeight="1">
      <c r="A267" s="114">
        <v>73</v>
      </c>
      <c r="B267" s="114" t="s">
        <v>124</v>
      </c>
      <c r="C267" s="114" t="s">
        <v>8787</v>
      </c>
      <c r="D267" s="311" t="s">
        <v>9081</v>
      </c>
      <c r="E267" s="311" t="s">
        <v>69</v>
      </c>
      <c r="F267" s="311" t="s">
        <v>48</v>
      </c>
      <c r="G267" s="311">
        <v>2017</v>
      </c>
      <c r="H267" s="311" t="s">
        <v>9082</v>
      </c>
    </row>
    <row r="268" spans="1:8" s="488" customFormat="1" ht="17.100000000000001" customHeight="1">
      <c r="A268" s="114">
        <v>74</v>
      </c>
      <c r="B268" s="114" t="s">
        <v>124</v>
      </c>
      <c r="C268" s="114" t="s">
        <v>8787</v>
      </c>
      <c r="D268" s="311" t="s">
        <v>9083</v>
      </c>
      <c r="E268" s="311" t="s">
        <v>69</v>
      </c>
      <c r="F268" s="311" t="s">
        <v>48</v>
      </c>
      <c r="G268" s="311">
        <v>1994</v>
      </c>
      <c r="H268" s="311" t="s">
        <v>9084</v>
      </c>
    </row>
    <row r="269" spans="1:8" s="488" customFormat="1" ht="17.100000000000001" customHeight="1">
      <c r="A269" s="114">
        <v>75</v>
      </c>
      <c r="B269" s="114" t="s">
        <v>124</v>
      </c>
      <c r="C269" s="114" t="s">
        <v>8787</v>
      </c>
      <c r="D269" s="311" t="s">
        <v>9085</v>
      </c>
      <c r="E269" s="311" t="s">
        <v>69</v>
      </c>
      <c r="F269" s="311" t="s">
        <v>48</v>
      </c>
      <c r="G269" s="311">
        <v>1997</v>
      </c>
      <c r="H269" s="311" t="s">
        <v>9086</v>
      </c>
    </row>
    <row r="270" spans="1:8" s="488" customFormat="1" ht="17.100000000000001" customHeight="1">
      <c r="A270" s="114">
        <v>76</v>
      </c>
      <c r="B270" s="114" t="s">
        <v>124</v>
      </c>
      <c r="C270" s="114" t="s">
        <v>8787</v>
      </c>
      <c r="D270" s="311" t="s">
        <v>9087</v>
      </c>
      <c r="E270" s="311" t="s">
        <v>69</v>
      </c>
      <c r="F270" s="311" t="s">
        <v>48</v>
      </c>
      <c r="G270" s="311">
        <v>2005</v>
      </c>
      <c r="H270" s="311" t="s">
        <v>9088</v>
      </c>
    </row>
    <row r="271" spans="1:8" s="323" customFormat="1" ht="17.100000000000001" customHeight="1">
      <c r="A271" s="44">
        <v>77</v>
      </c>
      <c r="B271" s="44" t="s">
        <v>124</v>
      </c>
      <c r="C271" s="44" t="s">
        <v>8787</v>
      </c>
      <c r="D271" s="311" t="s">
        <v>9089</v>
      </c>
      <c r="E271" s="312" t="s">
        <v>69</v>
      </c>
      <c r="F271" s="312" t="s">
        <v>48</v>
      </c>
      <c r="G271" s="301">
        <v>2008</v>
      </c>
      <c r="H271" s="301" t="s">
        <v>9090</v>
      </c>
    </row>
    <row r="272" spans="1:8" s="323" customFormat="1" ht="17.100000000000001" customHeight="1">
      <c r="A272" s="44">
        <v>78</v>
      </c>
      <c r="B272" s="44" t="s">
        <v>124</v>
      </c>
      <c r="C272" s="44" t="s">
        <v>8787</v>
      </c>
      <c r="D272" s="311" t="s">
        <v>9091</v>
      </c>
      <c r="E272" s="312" t="s">
        <v>69</v>
      </c>
      <c r="F272" s="312" t="s">
        <v>48</v>
      </c>
      <c r="G272" s="312">
        <v>2012</v>
      </c>
      <c r="H272" s="312" t="s">
        <v>9092</v>
      </c>
    </row>
    <row r="273" spans="1:8" s="323" customFormat="1" ht="17.100000000000001" customHeight="1">
      <c r="A273" s="44">
        <v>79</v>
      </c>
      <c r="B273" s="44" t="s">
        <v>124</v>
      </c>
      <c r="C273" s="44" t="s">
        <v>8338</v>
      </c>
      <c r="D273" s="293" t="s">
        <v>9093</v>
      </c>
      <c r="E273" s="312" t="s">
        <v>69</v>
      </c>
      <c r="F273" s="312" t="s">
        <v>48</v>
      </c>
      <c r="G273" s="303">
        <v>2011</v>
      </c>
      <c r="H273" s="303" t="s">
        <v>9094</v>
      </c>
    </row>
    <row r="274" spans="1:8" s="323" customFormat="1" ht="17.100000000000001" customHeight="1">
      <c r="A274" s="44">
        <v>80</v>
      </c>
      <c r="B274" s="44" t="s">
        <v>124</v>
      </c>
      <c r="C274" s="44" t="s">
        <v>8338</v>
      </c>
      <c r="D274" s="313" t="s">
        <v>9095</v>
      </c>
      <c r="E274" s="312" t="s">
        <v>69</v>
      </c>
      <c r="F274" s="312" t="s">
        <v>48</v>
      </c>
      <c r="G274" s="314">
        <v>1997</v>
      </c>
      <c r="H274" s="314" t="s">
        <v>9096</v>
      </c>
    </row>
    <row r="275" spans="1:8" s="323" customFormat="1" ht="17.100000000000001" customHeight="1">
      <c r="A275" s="44">
        <v>81</v>
      </c>
      <c r="B275" s="44" t="s">
        <v>124</v>
      </c>
      <c r="C275" s="44" t="s">
        <v>8338</v>
      </c>
      <c r="D275" s="313" t="s">
        <v>9097</v>
      </c>
      <c r="E275" s="312" t="s">
        <v>69</v>
      </c>
      <c r="F275" s="312" t="s">
        <v>48</v>
      </c>
      <c r="G275" s="314">
        <v>1998</v>
      </c>
      <c r="H275" s="303" t="s">
        <v>9098</v>
      </c>
    </row>
    <row r="276" spans="1:8" s="323" customFormat="1" ht="17.100000000000001" customHeight="1">
      <c r="A276" s="44">
        <v>82</v>
      </c>
      <c r="B276" s="44" t="s">
        <v>124</v>
      </c>
      <c r="C276" s="44" t="s">
        <v>8338</v>
      </c>
      <c r="D276" s="313" t="s">
        <v>9099</v>
      </c>
      <c r="E276" s="312" t="s">
        <v>69</v>
      </c>
      <c r="F276" s="312" t="s">
        <v>48</v>
      </c>
      <c r="G276" s="314">
        <v>1992</v>
      </c>
      <c r="H276" s="303" t="s">
        <v>9100</v>
      </c>
    </row>
    <row r="277" spans="1:8" s="323" customFormat="1" ht="17.100000000000001" customHeight="1">
      <c r="A277" s="44">
        <v>83</v>
      </c>
      <c r="B277" s="44" t="s">
        <v>124</v>
      </c>
      <c r="C277" s="44" t="s">
        <v>8338</v>
      </c>
      <c r="D277" s="313" t="s">
        <v>9101</v>
      </c>
      <c r="E277" s="312" t="s">
        <v>69</v>
      </c>
      <c r="F277" s="312" t="s">
        <v>48</v>
      </c>
      <c r="G277" s="314">
        <v>1999</v>
      </c>
      <c r="H277" s="303" t="s">
        <v>9102</v>
      </c>
    </row>
    <row r="278" spans="1:8" s="323" customFormat="1" ht="17.100000000000001" customHeight="1">
      <c r="A278" s="44">
        <v>84</v>
      </c>
      <c r="B278" s="44" t="s">
        <v>124</v>
      </c>
      <c r="C278" s="44" t="s">
        <v>8338</v>
      </c>
      <c r="D278" s="313" t="s">
        <v>9103</v>
      </c>
      <c r="E278" s="312" t="s">
        <v>69</v>
      </c>
      <c r="F278" s="312" t="s">
        <v>48</v>
      </c>
      <c r="G278" s="314">
        <v>1994</v>
      </c>
      <c r="H278" s="303" t="s">
        <v>9104</v>
      </c>
    </row>
    <row r="279" spans="1:8" s="323" customFormat="1" ht="17.100000000000001" customHeight="1">
      <c r="A279" s="44">
        <v>85</v>
      </c>
      <c r="B279" s="44" t="s">
        <v>124</v>
      </c>
      <c r="C279" s="44" t="s">
        <v>8338</v>
      </c>
      <c r="D279" s="313" t="s">
        <v>9105</v>
      </c>
      <c r="E279" s="312" t="s">
        <v>69</v>
      </c>
      <c r="F279" s="312" t="s">
        <v>48</v>
      </c>
      <c r="G279" s="314">
        <v>1999</v>
      </c>
      <c r="H279" s="303" t="s">
        <v>9106</v>
      </c>
    </row>
    <row r="280" spans="1:8" s="323" customFormat="1" ht="17.100000000000001" customHeight="1">
      <c r="A280" s="44">
        <v>86</v>
      </c>
      <c r="B280" s="44" t="s">
        <v>124</v>
      </c>
      <c r="C280" s="44" t="s">
        <v>8338</v>
      </c>
      <c r="D280" s="313" t="s">
        <v>9107</v>
      </c>
      <c r="E280" s="312" t="s">
        <v>69</v>
      </c>
      <c r="F280" s="312" t="s">
        <v>48</v>
      </c>
      <c r="G280" s="314">
        <v>1991</v>
      </c>
      <c r="H280" s="303" t="s">
        <v>9108</v>
      </c>
    </row>
    <row r="281" spans="1:8" s="323" customFormat="1" ht="17.100000000000001" customHeight="1">
      <c r="A281" s="44">
        <v>87</v>
      </c>
      <c r="B281" s="44" t="s">
        <v>124</v>
      </c>
      <c r="C281" s="44" t="s">
        <v>8338</v>
      </c>
      <c r="D281" s="313" t="s">
        <v>9109</v>
      </c>
      <c r="E281" s="312" t="s">
        <v>69</v>
      </c>
      <c r="F281" s="312" t="s">
        <v>48</v>
      </c>
      <c r="G281" s="314">
        <v>1994</v>
      </c>
      <c r="H281" s="303" t="s">
        <v>9110</v>
      </c>
    </row>
    <row r="282" spans="1:8" s="323" customFormat="1" ht="17.100000000000001" customHeight="1">
      <c r="A282" s="44">
        <v>88</v>
      </c>
      <c r="B282" s="44" t="s">
        <v>124</v>
      </c>
      <c r="C282" s="44" t="s">
        <v>8338</v>
      </c>
      <c r="D282" s="313" t="s">
        <v>9111</v>
      </c>
      <c r="E282" s="312" t="s">
        <v>69</v>
      </c>
      <c r="F282" s="312" t="s">
        <v>48</v>
      </c>
      <c r="G282" s="314">
        <v>1994</v>
      </c>
      <c r="H282" s="303" t="s">
        <v>9112</v>
      </c>
    </row>
    <row r="283" spans="1:8" s="323" customFormat="1" ht="17.100000000000001" customHeight="1">
      <c r="A283" s="44">
        <v>89</v>
      </c>
      <c r="B283" s="44" t="s">
        <v>124</v>
      </c>
      <c r="C283" s="44" t="s">
        <v>8338</v>
      </c>
      <c r="D283" s="313" t="s">
        <v>9113</v>
      </c>
      <c r="E283" s="312" t="s">
        <v>68</v>
      </c>
      <c r="F283" s="312" t="s">
        <v>48</v>
      </c>
      <c r="G283" s="314">
        <v>2014</v>
      </c>
      <c r="H283" s="303" t="s">
        <v>9114</v>
      </c>
    </row>
    <row r="284" spans="1:8" s="323" customFormat="1" ht="17.100000000000001" customHeight="1">
      <c r="A284" s="44">
        <v>90</v>
      </c>
      <c r="B284" s="44" t="s">
        <v>124</v>
      </c>
      <c r="C284" s="44" t="s">
        <v>8338</v>
      </c>
      <c r="D284" s="313" t="s">
        <v>8279</v>
      </c>
      <c r="E284" s="312" t="s">
        <v>68</v>
      </c>
      <c r="F284" s="312" t="s">
        <v>48</v>
      </c>
      <c r="G284" s="314">
        <v>1994</v>
      </c>
      <c r="H284" s="303" t="s">
        <v>9115</v>
      </c>
    </row>
    <row r="285" spans="1:8" s="323" customFormat="1" ht="17.100000000000001" customHeight="1">
      <c r="A285" s="44">
        <v>91</v>
      </c>
      <c r="B285" s="44" t="s">
        <v>124</v>
      </c>
      <c r="C285" s="44" t="s">
        <v>8338</v>
      </c>
      <c r="D285" s="313" t="s">
        <v>9116</v>
      </c>
      <c r="E285" s="312" t="s">
        <v>69</v>
      </c>
      <c r="F285" s="312" t="s">
        <v>48</v>
      </c>
      <c r="G285" s="301">
        <v>1998</v>
      </c>
      <c r="H285" s="303" t="s">
        <v>9117</v>
      </c>
    </row>
    <row r="286" spans="1:8" s="323" customFormat="1" ht="17.100000000000001" customHeight="1">
      <c r="A286" s="44">
        <v>92</v>
      </c>
      <c r="B286" s="44" t="s">
        <v>124</v>
      </c>
      <c r="C286" s="44" t="s">
        <v>8338</v>
      </c>
      <c r="D286" s="313" t="s">
        <v>9118</v>
      </c>
      <c r="E286" s="312" t="s">
        <v>69</v>
      </c>
      <c r="F286" s="312" t="s">
        <v>48</v>
      </c>
      <c r="G286" s="301">
        <v>1999</v>
      </c>
      <c r="H286" s="303" t="s">
        <v>9119</v>
      </c>
    </row>
    <row r="287" spans="1:8" s="323" customFormat="1" ht="17.100000000000001" customHeight="1">
      <c r="A287" s="44">
        <v>93</v>
      </c>
      <c r="B287" s="44" t="s">
        <v>124</v>
      </c>
      <c r="C287" s="44" t="s">
        <v>8338</v>
      </c>
      <c r="D287" s="311" t="s">
        <v>9120</v>
      </c>
      <c r="E287" s="312" t="s">
        <v>69</v>
      </c>
      <c r="F287" s="312" t="s">
        <v>48</v>
      </c>
      <c r="G287" s="301">
        <v>1994</v>
      </c>
      <c r="H287" s="303" t="s">
        <v>9121</v>
      </c>
    </row>
    <row r="288" spans="1:8" s="323" customFormat="1" ht="17.100000000000001" customHeight="1">
      <c r="A288" s="44">
        <v>94</v>
      </c>
      <c r="B288" s="44" t="s">
        <v>124</v>
      </c>
      <c r="C288" s="44" t="s">
        <v>8338</v>
      </c>
      <c r="D288" s="311" t="s">
        <v>9122</v>
      </c>
      <c r="E288" s="312" t="s">
        <v>69</v>
      </c>
      <c r="F288" s="312" t="s">
        <v>48</v>
      </c>
      <c r="G288" s="301">
        <v>1999</v>
      </c>
      <c r="H288" s="303" t="s">
        <v>9123</v>
      </c>
    </row>
    <row r="289" spans="1:8" s="323" customFormat="1" ht="17.100000000000001" customHeight="1">
      <c r="A289" s="44">
        <v>95</v>
      </c>
      <c r="B289" s="44" t="s">
        <v>124</v>
      </c>
      <c r="C289" s="44" t="s">
        <v>8338</v>
      </c>
      <c r="D289" s="311" t="s">
        <v>9124</v>
      </c>
      <c r="E289" s="312" t="s">
        <v>69</v>
      </c>
      <c r="F289" s="312" t="s">
        <v>48</v>
      </c>
      <c r="G289" s="301">
        <v>1998</v>
      </c>
      <c r="H289" s="303" t="s">
        <v>9125</v>
      </c>
    </row>
    <row r="290" spans="1:8" s="323" customFormat="1" ht="17.100000000000001" customHeight="1">
      <c r="A290" s="44">
        <v>96</v>
      </c>
      <c r="B290" s="44" t="s">
        <v>124</v>
      </c>
      <c r="C290" s="44" t="s">
        <v>8338</v>
      </c>
      <c r="D290" s="311" t="s">
        <v>9126</v>
      </c>
      <c r="E290" s="312" t="s">
        <v>69</v>
      </c>
      <c r="F290" s="312" t="s">
        <v>48</v>
      </c>
      <c r="G290" s="301">
        <v>1994</v>
      </c>
      <c r="H290" s="303" t="s">
        <v>9127</v>
      </c>
    </row>
    <row r="291" spans="1:8" s="323" customFormat="1" ht="17.100000000000001" customHeight="1">
      <c r="A291" s="44">
        <v>97</v>
      </c>
      <c r="B291" s="44" t="s">
        <v>124</v>
      </c>
      <c r="C291" s="44" t="s">
        <v>8844</v>
      </c>
      <c r="D291" s="293" t="s">
        <v>9128</v>
      </c>
      <c r="E291" s="312" t="s">
        <v>69</v>
      </c>
      <c r="F291" s="312" t="s">
        <v>48</v>
      </c>
      <c r="G291" s="317">
        <v>1990</v>
      </c>
      <c r="H291" s="317" t="s">
        <v>9129</v>
      </c>
    </row>
    <row r="292" spans="1:8" s="323" customFormat="1" ht="17.100000000000001" customHeight="1">
      <c r="A292" s="44">
        <v>98</v>
      </c>
      <c r="B292" s="44" t="s">
        <v>124</v>
      </c>
      <c r="C292" s="44" t="s">
        <v>8844</v>
      </c>
      <c r="D292" s="293" t="s">
        <v>9130</v>
      </c>
      <c r="E292" s="312" t="s">
        <v>68</v>
      </c>
      <c r="F292" s="312" t="s">
        <v>48</v>
      </c>
      <c r="G292" s="301">
        <v>1995</v>
      </c>
      <c r="H292" s="301" t="s">
        <v>9131</v>
      </c>
    </row>
    <row r="293" spans="1:8" s="323" customFormat="1" ht="17.100000000000001" customHeight="1">
      <c r="A293" s="44">
        <v>99</v>
      </c>
      <c r="B293" s="44" t="s">
        <v>124</v>
      </c>
      <c r="C293" s="44" t="s">
        <v>8844</v>
      </c>
      <c r="D293" s="293" t="s">
        <v>9132</v>
      </c>
      <c r="E293" s="312" t="s">
        <v>69</v>
      </c>
      <c r="F293" s="312" t="s">
        <v>48</v>
      </c>
      <c r="G293" s="301">
        <v>1995</v>
      </c>
      <c r="H293" s="301" t="s">
        <v>9133</v>
      </c>
    </row>
    <row r="294" spans="1:8" s="323" customFormat="1" ht="17.100000000000001" customHeight="1">
      <c r="A294" s="44">
        <v>100</v>
      </c>
      <c r="B294" s="44" t="s">
        <v>124</v>
      </c>
      <c r="C294" s="44" t="s">
        <v>8844</v>
      </c>
      <c r="D294" s="293" t="s">
        <v>9134</v>
      </c>
      <c r="E294" s="312" t="s">
        <v>68</v>
      </c>
      <c r="F294" s="312" t="s">
        <v>48</v>
      </c>
      <c r="G294" s="301">
        <v>1997</v>
      </c>
      <c r="H294" s="301" t="s">
        <v>9135</v>
      </c>
    </row>
    <row r="295" spans="1:8" s="323" customFormat="1" ht="17.100000000000001" customHeight="1">
      <c r="A295" s="44">
        <v>101</v>
      </c>
      <c r="B295" s="44" t="s">
        <v>124</v>
      </c>
      <c r="C295" s="44" t="s">
        <v>8844</v>
      </c>
      <c r="D295" s="293" t="s">
        <v>9136</v>
      </c>
      <c r="E295" s="312" t="s">
        <v>68</v>
      </c>
      <c r="F295" s="312" t="s">
        <v>48</v>
      </c>
      <c r="G295" s="301">
        <v>1995</v>
      </c>
      <c r="H295" s="301" t="s">
        <v>9137</v>
      </c>
    </row>
    <row r="296" spans="1:8" s="323" customFormat="1" ht="17.100000000000001" customHeight="1">
      <c r="A296" s="44">
        <v>102</v>
      </c>
      <c r="B296" s="44" t="s">
        <v>124</v>
      </c>
      <c r="C296" s="44" t="s">
        <v>8844</v>
      </c>
      <c r="D296" s="293" t="s">
        <v>9138</v>
      </c>
      <c r="E296" s="312" t="s">
        <v>68</v>
      </c>
      <c r="F296" s="312" t="s">
        <v>48</v>
      </c>
      <c r="G296" s="301">
        <v>1995</v>
      </c>
      <c r="H296" s="301" t="s">
        <v>9139</v>
      </c>
    </row>
    <row r="297" spans="1:8" s="323" customFormat="1" ht="17.100000000000001" customHeight="1">
      <c r="A297" s="44">
        <v>103</v>
      </c>
      <c r="B297" s="44" t="s">
        <v>124</v>
      </c>
      <c r="C297" s="44" t="s">
        <v>8844</v>
      </c>
      <c r="D297" s="293" t="s">
        <v>9140</v>
      </c>
      <c r="E297" s="312" t="s">
        <v>69</v>
      </c>
      <c r="F297" s="312" t="s">
        <v>48</v>
      </c>
      <c r="G297" s="301">
        <v>1997</v>
      </c>
      <c r="H297" s="301" t="s">
        <v>9141</v>
      </c>
    </row>
    <row r="298" spans="1:8" s="323" customFormat="1" ht="17.100000000000001" customHeight="1">
      <c r="A298" s="44">
        <v>104</v>
      </c>
      <c r="B298" s="44" t="s">
        <v>124</v>
      </c>
      <c r="C298" s="44" t="s">
        <v>8844</v>
      </c>
      <c r="D298" s="293" t="s">
        <v>9142</v>
      </c>
      <c r="E298" s="312" t="s">
        <v>69</v>
      </c>
      <c r="F298" s="312" t="s">
        <v>48</v>
      </c>
      <c r="G298" s="301">
        <v>1996</v>
      </c>
      <c r="H298" s="301" t="s">
        <v>9143</v>
      </c>
    </row>
    <row r="299" spans="1:8" s="323" customFormat="1" ht="17.100000000000001" customHeight="1">
      <c r="A299" s="44">
        <v>105</v>
      </c>
      <c r="B299" s="44" t="s">
        <v>124</v>
      </c>
      <c r="C299" s="44" t="s">
        <v>8844</v>
      </c>
      <c r="D299" s="293" t="s">
        <v>9144</v>
      </c>
      <c r="E299" s="312" t="s">
        <v>69</v>
      </c>
      <c r="F299" s="312" t="s">
        <v>48</v>
      </c>
      <c r="G299" s="301">
        <v>2007</v>
      </c>
      <c r="H299" s="301" t="s">
        <v>9145</v>
      </c>
    </row>
    <row r="300" spans="1:8" s="323" customFormat="1" ht="17.100000000000001" customHeight="1">
      <c r="A300" s="44">
        <v>106</v>
      </c>
      <c r="B300" s="44" t="s">
        <v>124</v>
      </c>
      <c r="C300" s="44" t="s">
        <v>8844</v>
      </c>
      <c r="D300" s="293" t="s">
        <v>9146</v>
      </c>
      <c r="E300" s="312" t="s">
        <v>69</v>
      </c>
      <c r="F300" s="312" t="s">
        <v>48</v>
      </c>
      <c r="G300" s="301">
        <v>1999</v>
      </c>
      <c r="H300" s="301" t="s">
        <v>9147</v>
      </c>
    </row>
    <row r="301" spans="1:8" s="323" customFormat="1" ht="17.100000000000001" customHeight="1">
      <c r="A301" s="44">
        <v>107</v>
      </c>
      <c r="B301" s="44" t="s">
        <v>124</v>
      </c>
      <c r="C301" s="44" t="s">
        <v>8844</v>
      </c>
      <c r="D301" s="293" t="s">
        <v>9148</v>
      </c>
      <c r="E301" s="312" t="s">
        <v>69</v>
      </c>
      <c r="F301" s="312" t="s">
        <v>48</v>
      </c>
      <c r="G301" s="301">
        <v>2006</v>
      </c>
      <c r="H301" s="301" t="s">
        <v>9149</v>
      </c>
    </row>
    <row r="302" spans="1:8" s="323" customFormat="1" ht="17.100000000000001" customHeight="1">
      <c r="A302" s="44">
        <v>108</v>
      </c>
      <c r="B302" s="44" t="s">
        <v>124</v>
      </c>
      <c r="C302" s="44" t="s">
        <v>8844</v>
      </c>
      <c r="D302" s="293" t="s">
        <v>9150</v>
      </c>
      <c r="E302" s="312" t="s">
        <v>68</v>
      </c>
      <c r="F302" s="312" t="s">
        <v>48</v>
      </c>
      <c r="G302" s="301">
        <v>2009</v>
      </c>
      <c r="H302" s="301" t="s">
        <v>9151</v>
      </c>
    </row>
    <row r="303" spans="1:8" s="323" customFormat="1" ht="17.100000000000001" customHeight="1">
      <c r="A303" s="44">
        <v>109</v>
      </c>
      <c r="B303" s="44" t="s">
        <v>124</v>
      </c>
      <c r="C303" s="44" t="s">
        <v>8844</v>
      </c>
      <c r="D303" s="293" t="s">
        <v>9152</v>
      </c>
      <c r="E303" s="312" t="s">
        <v>69</v>
      </c>
      <c r="F303" s="312" t="s">
        <v>48</v>
      </c>
      <c r="G303" s="301">
        <v>2000</v>
      </c>
      <c r="H303" s="301" t="s">
        <v>9153</v>
      </c>
    </row>
    <row r="304" spans="1:8" s="323" customFormat="1" ht="17.100000000000001" customHeight="1">
      <c r="A304" s="44">
        <v>110</v>
      </c>
      <c r="B304" s="44" t="s">
        <v>124</v>
      </c>
      <c r="C304" s="44" t="s">
        <v>8844</v>
      </c>
      <c r="D304" s="293" t="s">
        <v>9154</v>
      </c>
      <c r="E304" s="312" t="s">
        <v>69</v>
      </c>
      <c r="F304" s="312" t="s">
        <v>48</v>
      </c>
      <c r="G304" s="301">
        <v>1992</v>
      </c>
      <c r="H304" s="301" t="s">
        <v>9155</v>
      </c>
    </row>
    <row r="305" spans="1:8" s="323" customFormat="1" ht="17.100000000000001" customHeight="1">
      <c r="A305" s="44">
        <v>111</v>
      </c>
      <c r="B305" s="44" t="s">
        <v>124</v>
      </c>
      <c r="C305" s="44" t="s">
        <v>8844</v>
      </c>
      <c r="D305" s="293" t="s">
        <v>9156</v>
      </c>
      <c r="E305" s="312" t="s">
        <v>68</v>
      </c>
      <c r="F305" s="312" t="s">
        <v>48</v>
      </c>
      <c r="G305" s="301">
        <v>1999</v>
      </c>
      <c r="H305" s="301" t="s">
        <v>9157</v>
      </c>
    </row>
    <row r="306" spans="1:8" s="323" customFormat="1" ht="17.100000000000001" customHeight="1">
      <c r="A306" s="44">
        <v>112</v>
      </c>
      <c r="B306" s="44" t="s">
        <v>124</v>
      </c>
      <c r="C306" s="44" t="s">
        <v>8844</v>
      </c>
      <c r="D306" s="293" t="s">
        <v>9158</v>
      </c>
      <c r="E306" s="312" t="s">
        <v>69</v>
      </c>
      <c r="F306" s="312" t="s">
        <v>48</v>
      </c>
      <c r="G306" s="301">
        <v>1989</v>
      </c>
      <c r="H306" s="301" t="s">
        <v>9159</v>
      </c>
    </row>
    <row r="307" spans="1:8" s="323" customFormat="1" ht="17.100000000000001" customHeight="1">
      <c r="A307" s="44">
        <v>113</v>
      </c>
      <c r="B307" s="44" t="s">
        <v>124</v>
      </c>
      <c r="C307" s="44" t="s">
        <v>8844</v>
      </c>
      <c r="D307" s="293" t="s">
        <v>9160</v>
      </c>
      <c r="E307" s="312" t="s">
        <v>69</v>
      </c>
      <c r="F307" s="312" t="s">
        <v>48</v>
      </c>
      <c r="G307" s="301">
        <v>2019</v>
      </c>
      <c r="H307" s="301" t="s">
        <v>9161</v>
      </c>
    </row>
    <row r="308" spans="1:8" s="323" customFormat="1" ht="17.100000000000001" customHeight="1">
      <c r="A308" s="44">
        <v>114</v>
      </c>
      <c r="B308" s="44" t="s">
        <v>124</v>
      </c>
      <c r="C308" s="44" t="s">
        <v>8844</v>
      </c>
      <c r="D308" s="293" t="s">
        <v>9162</v>
      </c>
      <c r="E308" s="312" t="s">
        <v>69</v>
      </c>
      <c r="F308" s="312" t="s">
        <v>48</v>
      </c>
      <c r="G308" s="301">
        <v>1995</v>
      </c>
      <c r="H308" s="301" t="s">
        <v>9163</v>
      </c>
    </row>
    <row r="309" spans="1:8" s="323" customFormat="1" ht="17.100000000000001" customHeight="1">
      <c r="A309" s="44">
        <v>115</v>
      </c>
      <c r="B309" s="44" t="s">
        <v>124</v>
      </c>
      <c r="C309" s="44" t="s">
        <v>8844</v>
      </c>
      <c r="D309" s="293" t="s">
        <v>9164</v>
      </c>
      <c r="E309" s="312" t="s">
        <v>68</v>
      </c>
      <c r="F309" s="312" t="s">
        <v>48</v>
      </c>
      <c r="G309" s="312">
        <v>2009</v>
      </c>
      <c r="H309" s="312" t="s">
        <v>9165</v>
      </c>
    </row>
    <row r="310" spans="1:8" s="323" customFormat="1" ht="17.100000000000001" customHeight="1">
      <c r="A310" s="44">
        <v>116</v>
      </c>
      <c r="B310" s="44" t="s">
        <v>124</v>
      </c>
      <c r="C310" s="44" t="s">
        <v>8857</v>
      </c>
      <c r="D310" s="311" t="s">
        <v>9166</v>
      </c>
      <c r="E310" s="312" t="s">
        <v>69</v>
      </c>
      <c r="F310" s="312" t="s">
        <v>48</v>
      </c>
      <c r="G310" s="301">
        <v>1983</v>
      </c>
      <c r="H310" s="301" t="s">
        <v>9167</v>
      </c>
    </row>
    <row r="311" spans="1:8" s="323" customFormat="1" ht="17.100000000000001" customHeight="1">
      <c r="A311" s="44">
        <v>117</v>
      </c>
      <c r="B311" s="44" t="s">
        <v>124</v>
      </c>
      <c r="C311" s="44" t="s">
        <v>8857</v>
      </c>
      <c r="D311" s="311" t="s">
        <v>9168</v>
      </c>
      <c r="E311" s="312" t="s">
        <v>69</v>
      </c>
      <c r="F311" s="312" t="s">
        <v>48</v>
      </c>
      <c r="G311" s="301">
        <v>1985</v>
      </c>
      <c r="H311" s="301" t="s">
        <v>9169</v>
      </c>
    </row>
    <row r="312" spans="1:8" s="323" customFormat="1" ht="17.100000000000001" customHeight="1">
      <c r="A312" s="44">
        <v>118</v>
      </c>
      <c r="B312" s="44" t="s">
        <v>124</v>
      </c>
      <c r="C312" s="44" t="s">
        <v>8857</v>
      </c>
      <c r="D312" s="311" t="s">
        <v>9170</v>
      </c>
      <c r="E312" s="312" t="s">
        <v>69</v>
      </c>
      <c r="F312" s="312" t="s">
        <v>48</v>
      </c>
      <c r="G312" s="301">
        <v>1991</v>
      </c>
      <c r="H312" s="301" t="s">
        <v>9171</v>
      </c>
    </row>
    <row r="313" spans="1:8" s="323" customFormat="1" ht="17.100000000000001" customHeight="1">
      <c r="A313" s="44">
        <v>119</v>
      </c>
      <c r="B313" s="44" t="s">
        <v>124</v>
      </c>
      <c r="C313" s="44" t="s">
        <v>8857</v>
      </c>
      <c r="D313" s="311" t="s">
        <v>9172</v>
      </c>
      <c r="E313" s="312" t="s">
        <v>69</v>
      </c>
      <c r="F313" s="312" t="s">
        <v>48</v>
      </c>
      <c r="G313" s="301">
        <v>1991</v>
      </c>
      <c r="H313" s="301" t="s">
        <v>9173</v>
      </c>
    </row>
    <row r="314" spans="1:8" s="323" customFormat="1" ht="17.100000000000001" customHeight="1">
      <c r="A314" s="44">
        <v>120</v>
      </c>
      <c r="B314" s="44" t="s">
        <v>124</v>
      </c>
      <c r="C314" s="44" t="s">
        <v>8857</v>
      </c>
      <c r="D314" s="311" t="s">
        <v>9174</v>
      </c>
      <c r="E314" s="312" t="s">
        <v>69</v>
      </c>
      <c r="F314" s="312" t="s">
        <v>48</v>
      </c>
      <c r="G314" s="301">
        <v>1993</v>
      </c>
      <c r="H314" s="301" t="s">
        <v>9175</v>
      </c>
    </row>
    <row r="315" spans="1:8" s="323" customFormat="1" ht="17.100000000000001" customHeight="1">
      <c r="A315" s="44">
        <v>121</v>
      </c>
      <c r="B315" s="44" t="s">
        <v>124</v>
      </c>
      <c r="C315" s="44" t="s">
        <v>8857</v>
      </c>
      <c r="D315" s="311" t="s">
        <v>9176</v>
      </c>
      <c r="E315" s="312" t="s">
        <v>69</v>
      </c>
      <c r="F315" s="312" t="s">
        <v>48</v>
      </c>
      <c r="G315" s="301">
        <v>1995</v>
      </c>
      <c r="H315" s="301" t="s">
        <v>9177</v>
      </c>
    </row>
    <row r="316" spans="1:8" s="323" customFormat="1" ht="17.100000000000001" customHeight="1">
      <c r="A316" s="44">
        <v>122</v>
      </c>
      <c r="B316" s="44" t="s">
        <v>124</v>
      </c>
      <c r="C316" s="44" t="s">
        <v>8857</v>
      </c>
      <c r="D316" s="311" t="s">
        <v>9178</v>
      </c>
      <c r="E316" s="312" t="s">
        <v>69</v>
      </c>
      <c r="F316" s="312" t="s">
        <v>48</v>
      </c>
      <c r="G316" s="301">
        <v>2002</v>
      </c>
      <c r="H316" s="301" t="s">
        <v>9179</v>
      </c>
    </row>
    <row r="317" spans="1:8" s="323" customFormat="1" ht="17.100000000000001" customHeight="1">
      <c r="A317" s="44">
        <v>123</v>
      </c>
      <c r="B317" s="44" t="s">
        <v>124</v>
      </c>
      <c r="C317" s="44" t="s">
        <v>8857</v>
      </c>
      <c r="D317" s="311" t="s">
        <v>9180</v>
      </c>
      <c r="E317" s="312" t="s">
        <v>69</v>
      </c>
      <c r="F317" s="312" t="s">
        <v>48</v>
      </c>
      <c r="G317" s="301">
        <v>1987</v>
      </c>
      <c r="H317" s="301" t="s">
        <v>9181</v>
      </c>
    </row>
    <row r="318" spans="1:8" s="323" customFormat="1" ht="17.100000000000001" customHeight="1">
      <c r="A318" s="44">
        <v>124</v>
      </c>
      <c r="B318" s="44" t="s">
        <v>124</v>
      </c>
      <c r="C318" s="44" t="s">
        <v>8857</v>
      </c>
      <c r="D318" s="311" t="s">
        <v>9182</v>
      </c>
      <c r="E318" s="312" t="s">
        <v>69</v>
      </c>
      <c r="F318" s="312" t="s">
        <v>48</v>
      </c>
      <c r="G318" s="301">
        <v>1987</v>
      </c>
      <c r="H318" s="301" t="s">
        <v>9183</v>
      </c>
    </row>
    <row r="319" spans="1:8" s="323" customFormat="1" ht="17.100000000000001" customHeight="1">
      <c r="A319" s="44">
        <v>125</v>
      </c>
      <c r="B319" s="44" t="s">
        <v>124</v>
      </c>
      <c r="C319" s="44" t="s">
        <v>8857</v>
      </c>
      <c r="D319" s="311" t="s">
        <v>9184</v>
      </c>
      <c r="E319" s="312" t="s">
        <v>69</v>
      </c>
      <c r="F319" s="312" t="s">
        <v>48</v>
      </c>
      <c r="G319" s="301">
        <v>1995</v>
      </c>
      <c r="H319" s="301" t="s">
        <v>9185</v>
      </c>
    </row>
    <row r="320" spans="1:8" s="323" customFormat="1" ht="17.100000000000001" customHeight="1">
      <c r="A320" s="44">
        <v>126</v>
      </c>
      <c r="B320" s="44" t="s">
        <v>124</v>
      </c>
      <c r="C320" s="44" t="s">
        <v>8857</v>
      </c>
      <c r="D320" s="311" t="s">
        <v>9186</v>
      </c>
      <c r="E320" s="312" t="s">
        <v>69</v>
      </c>
      <c r="F320" s="312" t="s">
        <v>48</v>
      </c>
      <c r="G320" s="301">
        <v>1997</v>
      </c>
      <c r="H320" s="301" t="s">
        <v>9187</v>
      </c>
    </row>
    <row r="321" spans="1:8" s="323" customFormat="1" ht="17.100000000000001" customHeight="1">
      <c r="A321" s="44">
        <v>127</v>
      </c>
      <c r="B321" s="44" t="s">
        <v>124</v>
      </c>
      <c r="C321" s="44" t="s">
        <v>8857</v>
      </c>
      <c r="D321" s="311" t="s">
        <v>9188</v>
      </c>
      <c r="E321" s="312" t="s">
        <v>69</v>
      </c>
      <c r="F321" s="312" t="s">
        <v>48</v>
      </c>
      <c r="G321" s="301">
        <v>1999</v>
      </c>
      <c r="H321" s="301" t="s">
        <v>9189</v>
      </c>
    </row>
    <row r="322" spans="1:8" s="323" customFormat="1" ht="17.100000000000001" customHeight="1">
      <c r="A322" s="44">
        <v>128</v>
      </c>
      <c r="B322" s="44" t="s">
        <v>124</v>
      </c>
      <c r="C322" s="44" t="s">
        <v>8857</v>
      </c>
      <c r="D322" s="311" t="s">
        <v>9190</v>
      </c>
      <c r="E322" s="312" t="s">
        <v>68</v>
      </c>
      <c r="F322" s="312" t="s">
        <v>48</v>
      </c>
      <c r="G322" s="301">
        <v>1999</v>
      </c>
      <c r="H322" s="301" t="s">
        <v>9191</v>
      </c>
    </row>
    <row r="323" spans="1:8" s="323" customFormat="1" ht="17.100000000000001" customHeight="1">
      <c r="A323" s="44">
        <v>129</v>
      </c>
      <c r="B323" s="44" t="s">
        <v>124</v>
      </c>
      <c r="C323" s="44" t="s">
        <v>8857</v>
      </c>
      <c r="D323" s="311" t="s">
        <v>9192</v>
      </c>
      <c r="E323" s="312" t="s">
        <v>69</v>
      </c>
      <c r="F323" s="312" t="s">
        <v>48</v>
      </c>
      <c r="G323" s="301">
        <v>1995</v>
      </c>
      <c r="H323" s="301" t="s">
        <v>9193</v>
      </c>
    </row>
    <row r="324" spans="1:8" s="323" customFormat="1" ht="17.100000000000001" customHeight="1">
      <c r="A324" s="44">
        <v>130</v>
      </c>
      <c r="B324" s="44" t="s">
        <v>124</v>
      </c>
      <c r="C324" s="44" t="s">
        <v>8857</v>
      </c>
      <c r="D324" s="311" t="s">
        <v>9194</v>
      </c>
      <c r="E324" s="312" t="s">
        <v>69</v>
      </c>
      <c r="F324" s="312" t="s">
        <v>48</v>
      </c>
      <c r="G324" s="301">
        <v>1998</v>
      </c>
      <c r="H324" s="301" t="s">
        <v>9195</v>
      </c>
    </row>
    <row r="325" spans="1:8" s="323" customFormat="1" ht="17.100000000000001" customHeight="1">
      <c r="A325" s="44">
        <v>131</v>
      </c>
      <c r="B325" s="44" t="s">
        <v>124</v>
      </c>
      <c r="C325" s="44" t="s">
        <v>8857</v>
      </c>
      <c r="D325" s="311" t="s">
        <v>9196</v>
      </c>
      <c r="E325" s="312" t="s">
        <v>69</v>
      </c>
      <c r="F325" s="312" t="s">
        <v>48</v>
      </c>
      <c r="G325" s="301">
        <v>1998</v>
      </c>
      <c r="H325" s="301" t="s">
        <v>9197</v>
      </c>
    </row>
    <row r="326" spans="1:8" s="323" customFormat="1" ht="17.100000000000001" customHeight="1">
      <c r="A326" s="44">
        <v>132</v>
      </c>
      <c r="B326" s="44" t="s">
        <v>124</v>
      </c>
      <c r="C326" s="44" t="s">
        <v>8857</v>
      </c>
      <c r="D326" s="311" t="s">
        <v>9198</v>
      </c>
      <c r="E326" s="312" t="s">
        <v>69</v>
      </c>
      <c r="F326" s="312" t="s">
        <v>48</v>
      </c>
      <c r="G326" s="301">
        <v>1998</v>
      </c>
      <c r="H326" s="301" t="s">
        <v>9199</v>
      </c>
    </row>
    <row r="327" spans="1:8" s="323" customFormat="1" ht="17.100000000000001" customHeight="1">
      <c r="A327" s="44">
        <v>133</v>
      </c>
      <c r="B327" s="44" t="s">
        <v>124</v>
      </c>
      <c r="C327" s="44" t="s">
        <v>8857</v>
      </c>
      <c r="D327" s="311" t="s">
        <v>9200</v>
      </c>
      <c r="E327" s="312" t="s">
        <v>69</v>
      </c>
      <c r="F327" s="312" t="s">
        <v>48</v>
      </c>
      <c r="G327" s="301">
        <v>2011</v>
      </c>
      <c r="H327" s="301" t="s">
        <v>9201</v>
      </c>
    </row>
    <row r="328" spans="1:8" s="323" customFormat="1" ht="17.100000000000001" customHeight="1">
      <c r="A328" s="44">
        <v>134</v>
      </c>
      <c r="B328" s="44" t="s">
        <v>124</v>
      </c>
      <c r="C328" s="44" t="s">
        <v>8857</v>
      </c>
      <c r="D328" s="311" t="s">
        <v>9202</v>
      </c>
      <c r="E328" s="312" t="s">
        <v>69</v>
      </c>
      <c r="F328" s="312" t="s">
        <v>48</v>
      </c>
      <c r="G328" s="301">
        <v>1997</v>
      </c>
      <c r="H328" s="301" t="s">
        <v>9203</v>
      </c>
    </row>
    <row r="329" spans="1:8" s="323" customFormat="1" ht="17.100000000000001" customHeight="1">
      <c r="A329" s="44">
        <v>135</v>
      </c>
      <c r="B329" s="44" t="s">
        <v>124</v>
      </c>
      <c r="C329" s="44" t="s">
        <v>8857</v>
      </c>
      <c r="D329" s="311" t="s">
        <v>9204</v>
      </c>
      <c r="E329" s="312" t="s">
        <v>69</v>
      </c>
      <c r="F329" s="312" t="s">
        <v>48</v>
      </c>
      <c r="G329" s="301">
        <v>1995</v>
      </c>
      <c r="H329" s="301" t="s">
        <v>9205</v>
      </c>
    </row>
    <row r="330" spans="1:8" s="323" customFormat="1" ht="17.100000000000001" customHeight="1">
      <c r="A330" s="44">
        <v>136</v>
      </c>
      <c r="B330" s="44" t="s">
        <v>124</v>
      </c>
      <c r="C330" s="44" t="s">
        <v>8857</v>
      </c>
      <c r="D330" s="311" t="s">
        <v>9206</v>
      </c>
      <c r="E330" s="312" t="s">
        <v>68</v>
      </c>
      <c r="F330" s="312" t="s">
        <v>48</v>
      </c>
      <c r="G330" s="301">
        <v>1999</v>
      </c>
      <c r="H330" s="301" t="s">
        <v>9207</v>
      </c>
    </row>
    <row r="331" spans="1:8" s="323" customFormat="1" ht="17.100000000000001" customHeight="1">
      <c r="A331" s="44">
        <v>137</v>
      </c>
      <c r="B331" s="44" t="s">
        <v>124</v>
      </c>
      <c r="C331" s="44" t="s">
        <v>8857</v>
      </c>
      <c r="D331" s="311" t="s">
        <v>9208</v>
      </c>
      <c r="E331" s="312" t="s">
        <v>69</v>
      </c>
      <c r="F331" s="312" t="s">
        <v>48</v>
      </c>
      <c r="G331" s="301">
        <v>1994</v>
      </c>
      <c r="H331" s="301" t="s">
        <v>9209</v>
      </c>
    </row>
    <row r="332" spans="1:8" s="323" customFormat="1" ht="17.100000000000001" customHeight="1">
      <c r="A332" s="44">
        <v>138</v>
      </c>
      <c r="B332" s="44" t="s">
        <v>124</v>
      </c>
      <c r="C332" s="44" t="s">
        <v>8857</v>
      </c>
      <c r="D332" s="311" t="s">
        <v>9210</v>
      </c>
      <c r="E332" s="312" t="s">
        <v>69</v>
      </c>
      <c r="F332" s="312" t="s">
        <v>48</v>
      </c>
      <c r="G332" s="301">
        <v>2000</v>
      </c>
      <c r="H332" s="301" t="s">
        <v>9211</v>
      </c>
    </row>
    <row r="333" spans="1:8" s="323" customFormat="1" ht="17.100000000000001" customHeight="1">
      <c r="A333" s="44">
        <v>139</v>
      </c>
      <c r="B333" s="44" t="s">
        <v>124</v>
      </c>
      <c r="C333" s="44" t="s">
        <v>8857</v>
      </c>
      <c r="D333" s="311" t="s">
        <v>9212</v>
      </c>
      <c r="E333" s="312" t="s">
        <v>69</v>
      </c>
      <c r="F333" s="312" t="s">
        <v>48</v>
      </c>
      <c r="G333" s="301">
        <v>2000</v>
      </c>
      <c r="H333" s="301" t="s">
        <v>9213</v>
      </c>
    </row>
    <row r="334" spans="1:8" s="323" customFormat="1" ht="17.100000000000001" customHeight="1">
      <c r="A334" s="44">
        <v>140</v>
      </c>
      <c r="B334" s="44" t="s">
        <v>124</v>
      </c>
      <c r="C334" s="44" t="s">
        <v>8857</v>
      </c>
      <c r="D334" s="311" t="s">
        <v>9214</v>
      </c>
      <c r="E334" s="312" t="s">
        <v>68</v>
      </c>
      <c r="F334" s="312" t="s">
        <v>48</v>
      </c>
      <c r="G334" s="301">
        <v>1998</v>
      </c>
      <c r="H334" s="301" t="s">
        <v>9215</v>
      </c>
    </row>
    <row r="335" spans="1:8" s="323" customFormat="1" ht="17.100000000000001" customHeight="1">
      <c r="A335" s="44">
        <v>141</v>
      </c>
      <c r="B335" s="44" t="s">
        <v>124</v>
      </c>
      <c r="C335" s="44" t="s">
        <v>8857</v>
      </c>
      <c r="D335" s="311" t="s">
        <v>9216</v>
      </c>
      <c r="E335" s="312" t="s">
        <v>69</v>
      </c>
      <c r="F335" s="312" t="s">
        <v>48</v>
      </c>
      <c r="G335" s="301">
        <v>2000</v>
      </c>
      <c r="H335" s="301" t="s">
        <v>9217</v>
      </c>
    </row>
    <row r="336" spans="1:8" s="323" customFormat="1" ht="17.100000000000001" customHeight="1">
      <c r="A336" s="44">
        <v>142</v>
      </c>
      <c r="B336" s="44" t="s">
        <v>124</v>
      </c>
      <c r="C336" s="44" t="s">
        <v>8857</v>
      </c>
      <c r="D336" s="311" t="s">
        <v>9218</v>
      </c>
      <c r="E336" s="312" t="s">
        <v>69</v>
      </c>
      <c r="F336" s="312" t="s">
        <v>48</v>
      </c>
      <c r="G336" s="301">
        <v>2000</v>
      </c>
      <c r="H336" s="301" t="s">
        <v>9219</v>
      </c>
    </row>
    <row r="337" spans="1:8" s="323" customFormat="1" ht="17.100000000000001" customHeight="1">
      <c r="A337" s="44">
        <v>143</v>
      </c>
      <c r="B337" s="44" t="s">
        <v>124</v>
      </c>
      <c r="C337" s="44" t="s">
        <v>8857</v>
      </c>
      <c r="D337" s="311" t="s">
        <v>9220</v>
      </c>
      <c r="E337" s="312" t="s">
        <v>69</v>
      </c>
      <c r="F337" s="312" t="s">
        <v>48</v>
      </c>
      <c r="G337" s="301">
        <v>2014</v>
      </c>
      <c r="H337" s="301" t="s">
        <v>9221</v>
      </c>
    </row>
    <row r="338" spans="1:8" s="323" customFormat="1" ht="17.100000000000001" customHeight="1">
      <c r="A338" s="44">
        <v>144</v>
      </c>
      <c r="B338" s="44" t="s">
        <v>124</v>
      </c>
      <c r="C338" s="44" t="s">
        <v>8857</v>
      </c>
      <c r="D338" s="311" t="s">
        <v>9222</v>
      </c>
      <c r="E338" s="312" t="s">
        <v>69</v>
      </c>
      <c r="F338" s="312" t="s">
        <v>48</v>
      </c>
      <c r="G338" s="301">
        <v>1999</v>
      </c>
      <c r="H338" s="301" t="s">
        <v>9223</v>
      </c>
    </row>
    <row r="339" spans="1:8" s="323" customFormat="1" ht="17.100000000000001" customHeight="1">
      <c r="A339" s="44">
        <v>145</v>
      </c>
      <c r="B339" s="44" t="s">
        <v>124</v>
      </c>
      <c r="C339" s="44" t="s">
        <v>8857</v>
      </c>
      <c r="D339" s="311" t="s">
        <v>9224</v>
      </c>
      <c r="E339" s="312" t="s">
        <v>68</v>
      </c>
      <c r="F339" s="312" t="s">
        <v>48</v>
      </c>
      <c r="G339" s="301">
        <v>2007</v>
      </c>
      <c r="H339" s="301" t="s">
        <v>9225</v>
      </c>
    </row>
    <row r="340" spans="1:8" s="323" customFormat="1" ht="17.100000000000001" customHeight="1">
      <c r="A340" s="44">
        <v>146</v>
      </c>
      <c r="B340" s="44" t="s">
        <v>124</v>
      </c>
      <c r="C340" s="44" t="s">
        <v>8857</v>
      </c>
      <c r="D340" s="311" t="s">
        <v>9226</v>
      </c>
      <c r="E340" s="312" t="s">
        <v>69</v>
      </c>
      <c r="F340" s="312" t="s">
        <v>48</v>
      </c>
      <c r="G340" s="301">
        <v>2007</v>
      </c>
      <c r="H340" s="301" t="s">
        <v>9227</v>
      </c>
    </row>
    <row r="341" spans="1:8" s="323" customFormat="1" ht="17.100000000000001" customHeight="1">
      <c r="A341" s="44">
        <v>147</v>
      </c>
      <c r="B341" s="44" t="s">
        <v>124</v>
      </c>
      <c r="C341" s="44" t="s">
        <v>8857</v>
      </c>
      <c r="D341" s="311" t="s">
        <v>9228</v>
      </c>
      <c r="E341" s="312" t="s">
        <v>69</v>
      </c>
      <c r="F341" s="312" t="s">
        <v>48</v>
      </c>
      <c r="G341" s="301">
        <v>2007</v>
      </c>
      <c r="H341" s="301" t="s">
        <v>9229</v>
      </c>
    </row>
    <row r="342" spans="1:8" s="323" customFormat="1" ht="17.100000000000001" customHeight="1">
      <c r="A342" s="44">
        <v>148</v>
      </c>
      <c r="B342" s="44" t="s">
        <v>124</v>
      </c>
      <c r="C342" s="44" t="s">
        <v>8857</v>
      </c>
      <c r="D342" s="311" t="s">
        <v>9230</v>
      </c>
      <c r="E342" s="312" t="s">
        <v>69</v>
      </c>
      <c r="F342" s="312" t="s">
        <v>48</v>
      </c>
      <c r="G342" s="301">
        <v>1998</v>
      </c>
      <c r="H342" s="301" t="s">
        <v>9231</v>
      </c>
    </row>
    <row r="343" spans="1:8" s="323" customFormat="1" ht="17.100000000000001" customHeight="1">
      <c r="A343" s="44">
        <v>149</v>
      </c>
      <c r="B343" s="44" t="s">
        <v>124</v>
      </c>
      <c r="C343" s="44" t="s">
        <v>8857</v>
      </c>
      <c r="D343" s="311" t="s">
        <v>3932</v>
      </c>
      <c r="E343" s="312" t="s">
        <v>68</v>
      </c>
      <c r="F343" s="312" t="s">
        <v>48</v>
      </c>
      <c r="G343" s="301">
        <v>2000</v>
      </c>
      <c r="H343" s="301" t="s">
        <v>9232</v>
      </c>
    </row>
    <row r="344" spans="1:8" s="323" customFormat="1" ht="17.100000000000001" customHeight="1">
      <c r="A344" s="44">
        <v>150</v>
      </c>
      <c r="B344" s="44" t="s">
        <v>124</v>
      </c>
      <c r="C344" s="44" t="s">
        <v>8857</v>
      </c>
      <c r="D344" s="311" t="s">
        <v>9233</v>
      </c>
      <c r="E344" s="312" t="s">
        <v>68</v>
      </c>
      <c r="F344" s="312" t="s">
        <v>48</v>
      </c>
      <c r="G344" s="301">
        <v>2000</v>
      </c>
      <c r="H344" s="301" t="s">
        <v>9234</v>
      </c>
    </row>
    <row r="345" spans="1:8" s="323" customFormat="1" ht="17.100000000000001" customHeight="1">
      <c r="A345" s="44">
        <v>151</v>
      </c>
      <c r="B345" s="44" t="s">
        <v>124</v>
      </c>
      <c r="C345" s="44" t="s">
        <v>8857</v>
      </c>
      <c r="D345" s="311" t="s">
        <v>9235</v>
      </c>
      <c r="E345" s="312" t="s">
        <v>69</v>
      </c>
      <c r="F345" s="312" t="s">
        <v>48</v>
      </c>
      <c r="G345" s="301">
        <v>2001</v>
      </c>
      <c r="H345" s="301" t="s">
        <v>9236</v>
      </c>
    </row>
    <row r="346" spans="1:8" s="323" customFormat="1" ht="17.100000000000001" customHeight="1">
      <c r="A346" s="44">
        <v>152</v>
      </c>
      <c r="B346" s="44" t="s">
        <v>124</v>
      </c>
      <c r="C346" s="44" t="s">
        <v>8857</v>
      </c>
      <c r="D346" s="311" t="s">
        <v>9237</v>
      </c>
      <c r="E346" s="312" t="s">
        <v>68</v>
      </c>
      <c r="F346" s="312" t="s">
        <v>48</v>
      </c>
      <c r="G346" s="301">
        <v>1995</v>
      </c>
      <c r="H346" s="301" t="s">
        <v>9238</v>
      </c>
    </row>
    <row r="347" spans="1:8" s="323" customFormat="1" ht="17.100000000000001" customHeight="1">
      <c r="A347" s="44">
        <v>153</v>
      </c>
      <c r="B347" s="44" t="s">
        <v>124</v>
      </c>
      <c r="C347" s="44" t="s">
        <v>8857</v>
      </c>
      <c r="D347" s="311" t="s">
        <v>9239</v>
      </c>
      <c r="E347" s="312" t="s">
        <v>69</v>
      </c>
      <c r="F347" s="312" t="s">
        <v>48</v>
      </c>
      <c r="G347" s="301">
        <v>2011</v>
      </c>
      <c r="H347" s="301" t="s">
        <v>9240</v>
      </c>
    </row>
    <row r="348" spans="1:8" s="323" customFormat="1" ht="17.100000000000001" customHeight="1">
      <c r="A348" s="44">
        <v>154</v>
      </c>
      <c r="B348" s="44" t="s">
        <v>124</v>
      </c>
      <c r="C348" s="44" t="s">
        <v>8857</v>
      </c>
      <c r="D348" s="318" t="s">
        <v>9241</v>
      </c>
      <c r="E348" s="312" t="s">
        <v>69</v>
      </c>
      <c r="F348" s="312" t="s">
        <v>48</v>
      </c>
      <c r="G348" s="312">
        <v>2018</v>
      </c>
      <c r="H348" s="312" t="s">
        <v>9242</v>
      </c>
    </row>
    <row r="349" spans="1:8" s="323" customFormat="1" ht="17.100000000000001" customHeight="1">
      <c r="A349" s="44">
        <v>155</v>
      </c>
      <c r="B349" s="44" t="s">
        <v>124</v>
      </c>
      <c r="C349" s="44" t="s">
        <v>8880</v>
      </c>
      <c r="D349" s="293" t="s">
        <v>9243</v>
      </c>
      <c r="E349" s="312" t="s">
        <v>68</v>
      </c>
      <c r="F349" s="312" t="s">
        <v>48</v>
      </c>
      <c r="G349" s="303">
        <v>1998</v>
      </c>
      <c r="H349" s="303" t="s">
        <v>9244</v>
      </c>
    </row>
    <row r="350" spans="1:8" s="323" customFormat="1" ht="17.100000000000001" customHeight="1">
      <c r="A350" s="44">
        <v>156</v>
      </c>
      <c r="B350" s="44" t="s">
        <v>124</v>
      </c>
      <c r="C350" s="44" t="s">
        <v>8880</v>
      </c>
      <c r="D350" s="293" t="s">
        <v>9245</v>
      </c>
      <c r="E350" s="312" t="s">
        <v>69</v>
      </c>
      <c r="F350" s="312" t="s">
        <v>48</v>
      </c>
      <c r="G350" s="303">
        <v>1999</v>
      </c>
      <c r="H350" s="303" t="s">
        <v>9246</v>
      </c>
    </row>
    <row r="351" spans="1:8" s="323" customFormat="1" ht="17.100000000000001" customHeight="1">
      <c r="A351" s="44">
        <v>157</v>
      </c>
      <c r="B351" s="44" t="s">
        <v>124</v>
      </c>
      <c r="C351" s="44" t="s">
        <v>8880</v>
      </c>
      <c r="D351" s="293" t="s">
        <v>9247</v>
      </c>
      <c r="E351" s="312" t="s">
        <v>69</v>
      </c>
      <c r="F351" s="312" t="s">
        <v>48</v>
      </c>
      <c r="G351" s="303">
        <v>1999</v>
      </c>
      <c r="H351" s="303" t="s">
        <v>9248</v>
      </c>
    </row>
    <row r="352" spans="1:8" s="323" customFormat="1" ht="17.100000000000001" customHeight="1">
      <c r="A352" s="44">
        <v>158</v>
      </c>
      <c r="B352" s="44" t="s">
        <v>124</v>
      </c>
      <c r="C352" s="44" t="s">
        <v>8880</v>
      </c>
      <c r="D352" s="293" t="s">
        <v>3493</v>
      </c>
      <c r="E352" s="312" t="s">
        <v>68</v>
      </c>
      <c r="F352" s="312" t="s">
        <v>48</v>
      </c>
      <c r="G352" s="303">
        <v>2000</v>
      </c>
      <c r="H352" s="303" t="s">
        <v>9249</v>
      </c>
    </row>
    <row r="353" spans="1:8" s="323" customFormat="1" ht="17.100000000000001" customHeight="1">
      <c r="A353" s="44">
        <v>159</v>
      </c>
      <c r="B353" s="44" t="s">
        <v>124</v>
      </c>
      <c r="C353" s="44" t="s">
        <v>8880</v>
      </c>
      <c r="D353" s="293" t="s">
        <v>9250</v>
      </c>
      <c r="E353" s="312" t="s">
        <v>69</v>
      </c>
      <c r="F353" s="312" t="s">
        <v>48</v>
      </c>
      <c r="G353" s="303">
        <v>1998</v>
      </c>
      <c r="H353" s="303" t="s">
        <v>9251</v>
      </c>
    </row>
    <row r="354" spans="1:8" s="323" customFormat="1" ht="17.100000000000001" customHeight="1">
      <c r="A354" s="44">
        <v>160</v>
      </c>
      <c r="B354" s="44" t="s">
        <v>124</v>
      </c>
      <c r="C354" s="44" t="s">
        <v>8880</v>
      </c>
      <c r="D354" s="293" t="s">
        <v>9252</v>
      </c>
      <c r="E354" s="312" t="s">
        <v>69</v>
      </c>
      <c r="F354" s="312" t="s">
        <v>48</v>
      </c>
      <c r="G354" s="303">
        <v>1991</v>
      </c>
      <c r="H354" s="303" t="s">
        <v>9253</v>
      </c>
    </row>
    <row r="355" spans="1:8" s="323" customFormat="1" ht="17.100000000000001" customHeight="1">
      <c r="A355" s="44">
        <v>161</v>
      </c>
      <c r="B355" s="44" t="s">
        <v>124</v>
      </c>
      <c r="C355" s="44" t="s">
        <v>8880</v>
      </c>
      <c r="D355" s="293" t="s">
        <v>9254</v>
      </c>
      <c r="E355" s="312" t="s">
        <v>69</v>
      </c>
      <c r="F355" s="312" t="s">
        <v>48</v>
      </c>
      <c r="G355" s="303">
        <v>1994</v>
      </c>
      <c r="H355" s="303" t="s">
        <v>9255</v>
      </c>
    </row>
    <row r="356" spans="1:8" s="323" customFormat="1" ht="17.100000000000001" customHeight="1">
      <c r="A356" s="44">
        <v>162</v>
      </c>
      <c r="B356" s="44" t="s">
        <v>124</v>
      </c>
      <c r="C356" s="44" t="s">
        <v>8880</v>
      </c>
      <c r="D356" s="293" t="s">
        <v>9256</v>
      </c>
      <c r="E356" s="312" t="s">
        <v>69</v>
      </c>
      <c r="F356" s="312" t="s">
        <v>48</v>
      </c>
      <c r="G356" s="303">
        <v>1998</v>
      </c>
      <c r="H356" s="303" t="s">
        <v>9257</v>
      </c>
    </row>
    <row r="357" spans="1:8" s="323" customFormat="1" ht="17.100000000000001" customHeight="1">
      <c r="A357" s="44">
        <v>163</v>
      </c>
      <c r="B357" s="44" t="s">
        <v>124</v>
      </c>
      <c r="C357" s="44" t="s">
        <v>8880</v>
      </c>
      <c r="D357" s="293" t="s">
        <v>9258</v>
      </c>
      <c r="E357" s="312" t="s">
        <v>69</v>
      </c>
      <c r="F357" s="312" t="s">
        <v>48</v>
      </c>
      <c r="G357" s="303">
        <v>1994</v>
      </c>
      <c r="H357" s="303" t="s">
        <v>9259</v>
      </c>
    </row>
    <row r="358" spans="1:8" s="323" customFormat="1" ht="17.100000000000001" customHeight="1">
      <c r="A358" s="44">
        <v>164</v>
      </c>
      <c r="B358" s="44" t="s">
        <v>124</v>
      </c>
      <c r="C358" s="44" t="s">
        <v>8880</v>
      </c>
      <c r="D358" s="293" t="s">
        <v>9260</v>
      </c>
      <c r="E358" s="312" t="s">
        <v>69</v>
      </c>
      <c r="F358" s="312" t="s">
        <v>48</v>
      </c>
      <c r="G358" s="303">
        <v>1991</v>
      </c>
      <c r="H358" s="303" t="s">
        <v>9261</v>
      </c>
    </row>
    <row r="359" spans="1:8" s="323" customFormat="1" ht="17.100000000000001" customHeight="1">
      <c r="A359" s="44">
        <v>165</v>
      </c>
      <c r="B359" s="44" t="s">
        <v>124</v>
      </c>
      <c r="C359" s="44" t="s">
        <v>8880</v>
      </c>
      <c r="D359" s="293" t="s">
        <v>9262</v>
      </c>
      <c r="E359" s="312" t="s">
        <v>69</v>
      </c>
      <c r="F359" s="312" t="s">
        <v>48</v>
      </c>
      <c r="G359" s="303">
        <v>2012</v>
      </c>
      <c r="H359" s="303" t="s">
        <v>9263</v>
      </c>
    </row>
    <row r="360" spans="1:8" s="323" customFormat="1" ht="17.100000000000001" customHeight="1">
      <c r="A360" s="44">
        <v>166</v>
      </c>
      <c r="B360" s="44" t="s">
        <v>124</v>
      </c>
      <c r="C360" s="44" t="s">
        <v>8880</v>
      </c>
      <c r="D360" s="293" t="s">
        <v>9264</v>
      </c>
      <c r="E360" s="312" t="s">
        <v>69</v>
      </c>
      <c r="F360" s="312" t="s">
        <v>48</v>
      </c>
      <c r="G360" s="303">
        <v>2001</v>
      </c>
      <c r="H360" s="303" t="s">
        <v>9265</v>
      </c>
    </row>
    <row r="361" spans="1:8" s="323" customFormat="1" ht="17.100000000000001" customHeight="1">
      <c r="A361" s="44">
        <v>167</v>
      </c>
      <c r="B361" s="44" t="s">
        <v>124</v>
      </c>
      <c r="C361" s="44" t="s">
        <v>8880</v>
      </c>
      <c r="D361" s="293" t="s">
        <v>9266</v>
      </c>
      <c r="E361" s="312" t="s">
        <v>69</v>
      </c>
      <c r="F361" s="312" t="s">
        <v>48</v>
      </c>
      <c r="G361" s="303">
        <v>1998</v>
      </c>
      <c r="H361" s="303" t="s">
        <v>9267</v>
      </c>
    </row>
    <row r="362" spans="1:8" s="323" customFormat="1" ht="17.100000000000001" customHeight="1">
      <c r="A362" s="44">
        <v>168</v>
      </c>
      <c r="B362" s="44" t="s">
        <v>124</v>
      </c>
      <c r="C362" s="44" t="s">
        <v>8880</v>
      </c>
      <c r="D362" s="293" t="s">
        <v>9268</v>
      </c>
      <c r="E362" s="312" t="s">
        <v>69</v>
      </c>
      <c r="F362" s="312" t="s">
        <v>48</v>
      </c>
      <c r="G362" s="303">
        <v>1997</v>
      </c>
      <c r="H362" s="303" t="s">
        <v>9269</v>
      </c>
    </row>
    <row r="363" spans="1:8" s="323" customFormat="1" ht="17.100000000000001" customHeight="1">
      <c r="A363" s="44">
        <v>169</v>
      </c>
      <c r="B363" s="44" t="s">
        <v>124</v>
      </c>
      <c r="C363" s="44" t="s">
        <v>8880</v>
      </c>
      <c r="D363" s="293" t="s">
        <v>9270</v>
      </c>
      <c r="E363" s="312" t="s">
        <v>69</v>
      </c>
      <c r="F363" s="312" t="s">
        <v>48</v>
      </c>
      <c r="G363" s="303">
        <v>1985</v>
      </c>
      <c r="H363" s="303" t="s">
        <v>9271</v>
      </c>
    </row>
    <row r="364" spans="1:8" s="323" customFormat="1" ht="17.100000000000001" customHeight="1">
      <c r="A364" s="44">
        <v>170</v>
      </c>
      <c r="B364" s="44" t="s">
        <v>124</v>
      </c>
      <c r="C364" s="44" t="s">
        <v>8880</v>
      </c>
      <c r="D364" s="293" t="s">
        <v>9272</v>
      </c>
      <c r="E364" s="312" t="s">
        <v>69</v>
      </c>
      <c r="F364" s="312" t="s">
        <v>48</v>
      </c>
      <c r="G364" s="303">
        <v>1997</v>
      </c>
      <c r="H364" s="303" t="s">
        <v>9273</v>
      </c>
    </row>
    <row r="365" spans="1:8" s="323" customFormat="1" ht="17.100000000000001" customHeight="1">
      <c r="A365" s="44">
        <v>171</v>
      </c>
      <c r="B365" s="44" t="s">
        <v>124</v>
      </c>
      <c r="C365" s="44" t="s">
        <v>8880</v>
      </c>
      <c r="D365" s="293" t="s">
        <v>9274</v>
      </c>
      <c r="E365" s="312" t="s">
        <v>69</v>
      </c>
      <c r="F365" s="312" t="s">
        <v>48</v>
      </c>
      <c r="G365" s="303">
        <v>1994</v>
      </c>
      <c r="H365" s="303" t="s">
        <v>9275</v>
      </c>
    </row>
    <row r="366" spans="1:8" s="323" customFormat="1" ht="17.100000000000001" customHeight="1">
      <c r="A366" s="44">
        <v>172</v>
      </c>
      <c r="B366" s="44" t="s">
        <v>124</v>
      </c>
      <c r="C366" s="44" t="s">
        <v>8880</v>
      </c>
      <c r="D366" s="293" t="s">
        <v>9276</v>
      </c>
      <c r="E366" s="312" t="s">
        <v>68</v>
      </c>
      <c r="F366" s="312" t="s">
        <v>48</v>
      </c>
      <c r="G366" s="303">
        <v>1999</v>
      </c>
      <c r="H366" s="303" t="s">
        <v>9277</v>
      </c>
    </row>
    <row r="367" spans="1:8" s="323" customFormat="1" ht="17.100000000000001" customHeight="1">
      <c r="A367" s="44">
        <v>173</v>
      </c>
      <c r="B367" s="44" t="s">
        <v>124</v>
      </c>
      <c r="C367" s="44" t="s">
        <v>8880</v>
      </c>
      <c r="D367" s="311" t="s">
        <v>9278</v>
      </c>
      <c r="E367" s="312" t="s">
        <v>69</v>
      </c>
      <c r="F367" s="312" t="s">
        <v>48</v>
      </c>
      <c r="G367" s="301">
        <v>1994</v>
      </c>
      <c r="H367" s="301" t="s">
        <v>9279</v>
      </c>
    </row>
    <row r="368" spans="1:8" s="323" customFormat="1" ht="17.100000000000001" customHeight="1">
      <c r="A368" s="44">
        <v>174</v>
      </c>
      <c r="B368" s="44" t="s">
        <v>124</v>
      </c>
      <c r="C368" s="44" t="s">
        <v>8880</v>
      </c>
      <c r="D368" s="311" t="s">
        <v>9280</v>
      </c>
      <c r="E368" s="312" t="s">
        <v>69</v>
      </c>
      <c r="F368" s="312" t="s">
        <v>48</v>
      </c>
      <c r="G368" s="301">
        <v>2000</v>
      </c>
      <c r="H368" s="301" t="s">
        <v>9281</v>
      </c>
    </row>
    <row r="369" spans="1:8" s="323" customFormat="1" ht="17.100000000000001" customHeight="1">
      <c r="A369" s="44">
        <v>175</v>
      </c>
      <c r="B369" s="44" t="s">
        <v>124</v>
      </c>
      <c r="C369" s="44" t="s">
        <v>8880</v>
      </c>
      <c r="D369" s="311" t="s">
        <v>9282</v>
      </c>
      <c r="E369" s="312" t="s">
        <v>69</v>
      </c>
      <c r="F369" s="312" t="s">
        <v>48</v>
      </c>
      <c r="G369" s="301">
        <v>2008</v>
      </c>
      <c r="H369" s="301" t="s">
        <v>9283</v>
      </c>
    </row>
    <row r="370" spans="1:8" s="323" customFormat="1" ht="17.100000000000001" customHeight="1">
      <c r="A370" s="44">
        <v>176</v>
      </c>
      <c r="B370" s="44" t="s">
        <v>124</v>
      </c>
      <c r="C370" s="44" t="s">
        <v>8880</v>
      </c>
      <c r="D370" s="311" t="s">
        <v>9284</v>
      </c>
      <c r="E370" s="312" t="s">
        <v>68</v>
      </c>
      <c r="F370" s="312" t="s">
        <v>48</v>
      </c>
      <c r="G370" s="301">
        <v>1999</v>
      </c>
      <c r="H370" s="301" t="s">
        <v>9285</v>
      </c>
    </row>
    <row r="371" spans="1:8" s="323" customFormat="1" ht="17.100000000000001" customHeight="1">
      <c r="A371" s="44">
        <v>177</v>
      </c>
      <c r="B371" s="44" t="s">
        <v>124</v>
      </c>
      <c r="C371" s="44" t="s">
        <v>8880</v>
      </c>
      <c r="D371" s="311" t="s">
        <v>9286</v>
      </c>
      <c r="E371" s="312" t="s">
        <v>68</v>
      </c>
      <c r="F371" s="312" t="s">
        <v>48</v>
      </c>
      <c r="G371" s="301">
        <v>1999</v>
      </c>
      <c r="H371" s="301" t="s">
        <v>9287</v>
      </c>
    </row>
    <row r="372" spans="1:8" s="323" customFormat="1" ht="17.100000000000001" customHeight="1">
      <c r="A372" s="44">
        <v>178</v>
      </c>
      <c r="B372" s="44" t="s">
        <v>124</v>
      </c>
      <c r="C372" s="44" t="s">
        <v>8880</v>
      </c>
      <c r="D372" s="311" t="s">
        <v>9288</v>
      </c>
      <c r="E372" s="312" t="s">
        <v>69</v>
      </c>
      <c r="F372" s="312" t="s">
        <v>48</v>
      </c>
      <c r="G372" s="301">
        <v>1993</v>
      </c>
      <c r="H372" s="301" t="s">
        <v>9289</v>
      </c>
    </row>
    <row r="373" spans="1:8" s="323" customFormat="1" ht="17.100000000000001" customHeight="1">
      <c r="A373" s="44">
        <v>179</v>
      </c>
      <c r="B373" s="44" t="s">
        <v>124</v>
      </c>
      <c r="C373" s="44" t="s">
        <v>8880</v>
      </c>
      <c r="D373" s="311" t="s">
        <v>9290</v>
      </c>
      <c r="E373" s="312" t="s">
        <v>69</v>
      </c>
      <c r="F373" s="312" t="s">
        <v>48</v>
      </c>
      <c r="G373" s="301">
        <v>1996</v>
      </c>
      <c r="H373" s="301" t="s">
        <v>9291</v>
      </c>
    </row>
    <row r="374" spans="1:8" s="323" customFormat="1" ht="17.100000000000001" customHeight="1">
      <c r="A374" s="44">
        <v>180</v>
      </c>
      <c r="B374" s="44" t="s">
        <v>124</v>
      </c>
      <c r="C374" s="44" t="s">
        <v>8880</v>
      </c>
      <c r="D374" s="311" t="s">
        <v>9292</v>
      </c>
      <c r="E374" s="312" t="s">
        <v>69</v>
      </c>
      <c r="F374" s="312" t="s">
        <v>48</v>
      </c>
      <c r="G374" s="301">
        <v>2002</v>
      </c>
      <c r="H374" s="301" t="s">
        <v>9293</v>
      </c>
    </row>
    <row r="375" spans="1:8" s="323" customFormat="1" ht="17.100000000000001" customHeight="1">
      <c r="A375" s="44">
        <v>181</v>
      </c>
      <c r="B375" s="44" t="s">
        <v>124</v>
      </c>
      <c r="C375" s="44" t="s">
        <v>8880</v>
      </c>
      <c r="D375" s="311" t="s">
        <v>9294</v>
      </c>
      <c r="E375" s="312" t="s">
        <v>69</v>
      </c>
      <c r="F375" s="312" t="s">
        <v>48</v>
      </c>
      <c r="G375" s="312">
        <v>2001</v>
      </c>
      <c r="H375" s="312" t="s">
        <v>9295</v>
      </c>
    </row>
    <row r="376" spans="1:8" s="323" customFormat="1" ht="17.100000000000001" customHeight="1">
      <c r="A376" s="44">
        <v>182</v>
      </c>
      <c r="B376" s="44" t="s">
        <v>124</v>
      </c>
      <c r="C376" s="44" t="s">
        <v>8899</v>
      </c>
      <c r="D376" s="311" t="s">
        <v>9296</v>
      </c>
      <c r="E376" s="312" t="s">
        <v>69</v>
      </c>
      <c r="F376" s="312" t="s">
        <v>48</v>
      </c>
      <c r="G376" s="311">
        <v>1987</v>
      </c>
      <c r="H376" s="301" t="s">
        <v>9297</v>
      </c>
    </row>
    <row r="377" spans="1:8" s="323" customFormat="1" ht="17.100000000000001" customHeight="1">
      <c r="A377" s="44">
        <v>183</v>
      </c>
      <c r="B377" s="44" t="s">
        <v>124</v>
      </c>
      <c r="C377" s="44" t="s">
        <v>8899</v>
      </c>
      <c r="D377" s="311" t="s">
        <v>9298</v>
      </c>
      <c r="E377" s="312" t="s">
        <v>69</v>
      </c>
      <c r="F377" s="312" t="s">
        <v>48</v>
      </c>
      <c r="G377" s="311">
        <v>1988</v>
      </c>
      <c r="H377" s="301" t="s">
        <v>9299</v>
      </c>
    </row>
    <row r="378" spans="1:8" s="323" customFormat="1" ht="17.100000000000001" customHeight="1">
      <c r="A378" s="44">
        <v>184</v>
      </c>
      <c r="B378" s="44" t="s">
        <v>124</v>
      </c>
      <c r="C378" s="44" t="s">
        <v>8899</v>
      </c>
      <c r="D378" s="311" t="s">
        <v>9300</v>
      </c>
      <c r="E378" s="312" t="s">
        <v>69</v>
      </c>
      <c r="F378" s="312" t="s">
        <v>48</v>
      </c>
      <c r="G378" s="311">
        <v>1970</v>
      </c>
      <c r="H378" s="301" t="s">
        <v>9301</v>
      </c>
    </row>
    <row r="379" spans="1:8" s="323" customFormat="1" ht="17.100000000000001" customHeight="1">
      <c r="A379" s="44">
        <v>185</v>
      </c>
      <c r="B379" s="44" t="s">
        <v>124</v>
      </c>
      <c r="C379" s="44" t="s">
        <v>8899</v>
      </c>
      <c r="D379" s="311" t="s">
        <v>9302</v>
      </c>
      <c r="E379" s="312" t="s">
        <v>69</v>
      </c>
      <c r="F379" s="312" t="s">
        <v>48</v>
      </c>
      <c r="G379" s="311">
        <v>1989</v>
      </c>
      <c r="H379" s="301" t="s">
        <v>9303</v>
      </c>
    </row>
    <row r="380" spans="1:8" s="323" customFormat="1" ht="17.100000000000001" customHeight="1">
      <c r="A380" s="44">
        <v>186</v>
      </c>
      <c r="B380" s="44" t="s">
        <v>124</v>
      </c>
      <c r="C380" s="44" t="s">
        <v>8899</v>
      </c>
      <c r="D380" s="311" t="s">
        <v>9304</v>
      </c>
      <c r="E380" s="312" t="s">
        <v>68</v>
      </c>
      <c r="F380" s="312" t="s">
        <v>48</v>
      </c>
      <c r="G380" s="311">
        <v>1991</v>
      </c>
      <c r="H380" s="301" t="s">
        <v>9305</v>
      </c>
    </row>
    <row r="381" spans="1:8" s="323" customFormat="1" ht="17.100000000000001" customHeight="1">
      <c r="A381" s="44">
        <v>187</v>
      </c>
      <c r="B381" s="44" t="s">
        <v>124</v>
      </c>
      <c r="C381" s="44" t="s">
        <v>8899</v>
      </c>
      <c r="D381" s="311" t="s">
        <v>9306</v>
      </c>
      <c r="E381" s="312" t="s">
        <v>69</v>
      </c>
      <c r="F381" s="312" t="s">
        <v>48</v>
      </c>
      <c r="G381" s="311">
        <v>1992</v>
      </c>
      <c r="H381" s="301" t="s">
        <v>9307</v>
      </c>
    </row>
    <row r="382" spans="1:8" s="323" customFormat="1" ht="17.100000000000001" customHeight="1">
      <c r="A382" s="44">
        <v>188</v>
      </c>
      <c r="B382" s="44" t="s">
        <v>124</v>
      </c>
      <c r="C382" s="44" t="s">
        <v>8899</v>
      </c>
      <c r="D382" s="311" t="s">
        <v>4860</v>
      </c>
      <c r="E382" s="312" t="s">
        <v>68</v>
      </c>
      <c r="F382" s="312" t="s">
        <v>48</v>
      </c>
      <c r="G382" s="311">
        <v>1994</v>
      </c>
      <c r="H382" s="301" t="s">
        <v>9308</v>
      </c>
    </row>
    <row r="383" spans="1:8" s="323" customFormat="1" ht="17.100000000000001" customHeight="1">
      <c r="A383" s="44">
        <v>189</v>
      </c>
      <c r="B383" s="44" t="s">
        <v>124</v>
      </c>
      <c r="C383" s="44" t="s">
        <v>8899</v>
      </c>
      <c r="D383" s="311" t="s">
        <v>9309</v>
      </c>
      <c r="E383" s="312" t="s">
        <v>69</v>
      </c>
      <c r="F383" s="312" t="s">
        <v>48</v>
      </c>
      <c r="G383" s="311">
        <v>1995</v>
      </c>
      <c r="H383" s="301" t="s">
        <v>9310</v>
      </c>
    </row>
    <row r="384" spans="1:8" s="323" customFormat="1" ht="17.100000000000001" customHeight="1">
      <c r="A384" s="44">
        <v>190</v>
      </c>
      <c r="B384" s="44" t="s">
        <v>124</v>
      </c>
      <c r="C384" s="44" t="s">
        <v>8899</v>
      </c>
      <c r="D384" s="311" t="s">
        <v>9311</v>
      </c>
      <c r="E384" s="312" t="s">
        <v>69</v>
      </c>
      <c r="F384" s="312" t="s">
        <v>48</v>
      </c>
      <c r="G384" s="311">
        <v>1996</v>
      </c>
      <c r="H384" s="301" t="s">
        <v>9312</v>
      </c>
    </row>
    <row r="385" spans="1:8" s="323" customFormat="1" ht="17.100000000000001" customHeight="1">
      <c r="A385" s="44">
        <v>191</v>
      </c>
      <c r="B385" s="44" t="s">
        <v>124</v>
      </c>
      <c r="C385" s="44" t="s">
        <v>8899</v>
      </c>
      <c r="D385" s="311" t="s">
        <v>9313</v>
      </c>
      <c r="E385" s="312" t="s">
        <v>69</v>
      </c>
      <c r="F385" s="312" t="s">
        <v>48</v>
      </c>
      <c r="G385" s="311">
        <v>1996</v>
      </c>
      <c r="H385" s="301" t="s">
        <v>9314</v>
      </c>
    </row>
    <row r="386" spans="1:8" s="323" customFormat="1" ht="17.100000000000001" customHeight="1">
      <c r="A386" s="44">
        <v>192</v>
      </c>
      <c r="B386" s="44" t="s">
        <v>124</v>
      </c>
      <c r="C386" s="44" t="s">
        <v>8899</v>
      </c>
      <c r="D386" s="311" t="s">
        <v>9315</v>
      </c>
      <c r="E386" s="312" t="s">
        <v>69</v>
      </c>
      <c r="F386" s="312" t="s">
        <v>48</v>
      </c>
      <c r="G386" s="311">
        <v>1997</v>
      </c>
      <c r="H386" s="301" t="s">
        <v>9316</v>
      </c>
    </row>
    <row r="387" spans="1:8" s="323" customFormat="1" ht="17.100000000000001" customHeight="1">
      <c r="A387" s="44">
        <v>193</v>
      </c>
      <c r="B387" s="44" t="s">
        <v>124</v>
      </c>
      <c r="C387" s="44" t="s">
        <v>8899</v>
      </c>
      <c r="D387" s="311" t="s">
        <v>9317</v>
      </c>
      <c r="E387" s="312" t="s">
        <v>69</v>
      </c>
      <c r="F387" s="312" t="s">
        <v>48</v>
      </c>
      <c r="G387" s="293">
        <v>1998</v>
      </c>
      <c r="H387" s="301" t="s">
        <v>9318</v>
      </c>
    </row>
    <row r="388" spans="1:8" s="323" customFormat="1" ht="17.100000000000001" customHeight="1">
      <c r="A388" s="44">
        <v>194</v>
      </c>
      <c r="B388" s="44" t="s">
        <v>124</v>
      </c>
      <c r="C388" s="44" t="s">
        <v>8899</v>
      </c>
      <c r="D388" s="311" t="s">
        <v>9319</v>
      </c>
      <c r="E388" s="312" t="s">
        <v>69</v>
      </c>
      <c r="F388" s="312" t="s">
        <v>48</v>
      </c>
      <c r="G388" s="293">
        <v>1998</v>
      </c>
      <c r="H388" s="301" t="s">
        <v>9320</v>
      </c>
    </row>
    <row r="389" spans="1:8" s="323" customFormat="1" ht="17.100000000000001" customHeight="1">
      <c r="A389" s="44">
        <v>195</v>
      </c>
      <c r="B389" s="44" t="s">
        <v>124</v>
      </c>
      <c r="C389" s="44" t="s">
        <v>8899</v>
      </c>
      <c r="D389" s="311" t="s">
        <v>9321</v>
      </c>
      <c r="E389" s="312" t="s">
        <v>69</v>
      </c>
      <c r="F389" s="312" t="s">
        <v>48</v>
      </c>
      <c r="G389" s="311">
        <v>1998</v>
      </c>
      <c r="H389" s="301" t="s">
        <v>9322</v>
      </c>
    </row>
    <row r="390" spans="1:8" s="323" customFormat="1" ht="17.100000000000001" customHeight="1">
      <c r="A390" s="44">
        <v>196</v>
      </c>
      <c r="B390" s="44" t="s">
        <v>124</v>
      </c>
      <c r="C390" s="44" t="s">
        <v>8899</v>
      </c>
      <c r="D390" s="311" t="s">
        <v>9323</v>
      </c>
      <c r="E390" s="312" t="s">
        <v>69</v>
      </c>
      <c r="F390" s="312" t="s">
        <v>48</v>
      </c>
      <c r="G390" s="311">
        <v>1998</v>
      </c>
      <c r="H390" s="301" t="s">
        <v>9324</v>
      </c>
    </row>
    <row r="391" spans="1:8" s="323" customFormat="1" ht="17.100000000000001" customHeight="1">
      <c r="A391" s="44">
        <v>197</v>
      </c>
      <c r="B391" s="44" t="s">
        <v>124</v>
      </c>
      <c r="C391" s="44" t="s">
        <v>8899</v>
      </c>
      <c r="D391" s="311" t="s">
        <v>9325</v>
      </c>
      <c r="E391" s="312" t="s">
        <v>69</v>
      </c>
      <c r="F391" s="312" t="s">
        <v>48</v>
      </c>
      <c r="G391" s="311">
        <v>1999</v>
      </c>
      <c r="H391" s="301" t="s">
        <v>9326</v>
      </c>
    </row>
    <row r="392" spans="1:8" s="323" customFormat="1" ht="17.100000000000001" customHeight="1">
      <c r="A392" s="44">
        <v>198</v>
      </c>
      <c r="B392" s="44" t="s">
        <v>124</v>
      </c>
      <c r="C392" s="44" t="s">
        <v>8899</v>
      </c>
      <c r="D392" s="311" t="s">
        <v>9327</v>
      </c>
      <c r="E392" s="312" t="s">
        <v>69</v>
      </c>
      <c r="F392" s="312" t="s">
        <v>48</v>
      </c>
      <c r="G392" s="311">
        <v>1999</v>
      </c>
      <c r="H392" s="301" t="s">
        <v>9328</v>
      </c>
    </row>
    <row r="393" spans="1:8" s="323" customFormat="1" ht="17.100000000000001" customHeight="1">
      <c r="A393" s="44">
        <v>199</v>
      </c>
      <c r="B393" s="44" t="s">
        <v>124</v>
      </c>
      <c r="C393" s="44" t="s">
        <v>8899</v>
      </c>
      <c r="D393" s="311" t="s">
        <v>9329</v>
      </c>
      <c r="E393" s="312" t="s">
        <v>69</v>
      </c>
      <c r="F393" s="312" t="s">
        <v>48</v>
      </c>
      <c r="G393" s="311">
        <v>2005</v>
      </c>
      <c r="H393" s="301" t="s">
        <v>9330</v>
      </c>
    </row>
    <row r="394" spans="1:8" s="323" customFormat="1" ht="17.100000000000001" customHeight="1">
      <c r="A394" s="44">
        <v>200</v>
      </c>
      <c r="B394" s="44" t="s">
        <v>124</v>
      </c>
      <c r="C394" s="44" t="s">
        <v>8899</v>
      </c>
      <c r="D394" s="311" t="s">
        <v>9331</v>
      </c>
      <c r="E394" s="312" t="s">
        <v>69</v>
      </c>
      <c r="F394" s="312" t="s">
        <v>48</v>
      </c>
      <c r="G394" s="311">
        <v>2007</v>
      </c>
      <c r="H394" s="301" t="s">
        <v>9332</v>
      </c>
    </row>
    <row r="395" spans="1:8" s="323" customFormat="1" ht="17.100000000000001" customHeight="1">
      <c r="A395" s="44">
        <v>201</v>
      </c>
      <c r="B395" s="44" t="s">
        <v>124</v>
      </c>
      <c r="C395" s="44" t="s">
        <v>8899</v>
      </c>
      <c r="D395" s="311" t="s">
        <v>9333</v>
      </c>
      <c r="E395" s="312" t="s">
        <v>69</v>
      </c>
      <c r="F395" s="312" t="s">
        <v>48</v>
      </c>
      <c r="G395" s="311">
        <v>2008</v>
      </c>
      <c r="H395" s="301" t="s">
        <v>9334</v>
      </c>
    </row>
    <row r="396" spans="1:8" s="323" customFormat="1" ht="17.100000000000001" customHeight="1">
      <c r="A396" s="44">
        <v>202</v>
      </c>
      <c r="B396" s="44" t="s">
        <v>124</v>
      </c>
      <c r="C396" s="44" t="s">
        <v>8899</v>
      </c>
      <c r="D396" s="311" t="s">
        <v>9335</v>
      </c>
      <c r="E396" s="312" t="s">
        <v>69</v>
      </c>
      <c r="F396" s="312" t="s">
        <v>48</v>
      </c>
      <c r="G396" s="311">
        <v>2009</v>
      </c>
      <c r="H396" s="301" t="s">
        <v>9336</v>
      </c>
    </row>
    <row r="397" spans="1:8" s="323" customFormat="1" ht="17.100000000000001" customHeight="1">
      <c r="A397" s="44">
        <v>203</v>
      </c>
      <c r="B397" s="44" t="s">
        <v>124</v>
      </c>
      <c r="C397" s="44" t="s">
        <v>8899</v>
      </c>
      <c r="D397" s="311" t="s">
        <v>9337</v>
      </c>
      <c r="E397" s="312" t="s">
        <v>69</v>
      </c>
      <c r="F397" s="312" t="s">
        <v>48</v>
      </c>
      <c r="G397" s="311">
        <v>2010</v>
      </c>
      <c r="H397" s="301" t="s">
        <v>9338</v>
      </c>
    </row>
    <row r="398" spans="1:8" s="323" customFormat="1" ht="17.100000000000001" customHeight="1">
      <c r="A398" s="44">
        <v>204</v>
      </c>
      <c r="B398" s="44" t="s">
        <v>124</v>
      </c>
      <c r="C398" s="44" t="s">
        <v>8899</v>
      </c>
      <c r="D398" s="311" t="s">
        <v>9339</v>
      </c>
      <c r="E398" s="312" t="s">
        <v>69</v>
      </c>
      <c r="F398" s="312" t="s">
        <v>48</v>
      </c>
      <c r="G398" s="311">
        <v>1995</v>
      </c>
      <c r="H398" s="301" t="s">
        <v>9340</v>
      </c>
    </row>
    <row r="399" spans="1:8" s="323" customFormat="1" ht="17.100000000000001" customHeight="1">
      <c r="A399" s="44">
        <v>205</v>
      </c>
      <c r="B399" s="44" t="s">
        <v>124</v>
      </c>
      <c r="C399" s="44" t="s">
        <v>8899</v>
      </c>
      <c r="D399" s="311" t="s">
        <v>9341</v>
      </c>
      <c r="E399" s="312" t="s">
        <v>69</v>
      </c>
      <c r="F399" s="312" t="s">
        <v>48</v>
      </c>
      <c r="G399" s="311">
        <v>1998</v>
      </c>
      <c r="H399" s="301" t="s">
        <v>9342</v>
      </c>
    </row>
    <row r="400" spans="1:8" s="323" customFormat="1" ht="17.100000000000001" customHeight="1">
      <c r="A400" s="44">
        <v>206</v>
      </c>
      <c r="B400" s="44" t="s">
        <v>124</v>
      </c>
      <c r="C400" s="44" t="s">
        <v>8899</v>
      </c>
      <c r="D400" s="311" t="s">
        <v>9343</v>
      </c>
      <c r="E400" s="312" t="s">
        <v>69</v>
      </c>
      <c r="F400" s="312" t="s">
        <v>48</v>
      </c>
      <c r="G400" s="311">
        <v>1999</v>
      </c>
      <c r="H400" s="301" t="s">
        <v>9344</v>
      </c>
    </row>
    <row r="401" spans="1:8" s="323" customFormat="1" ht="17.100000000000001" customHeight="1">
      <c r="A401" s="44">
        <v>207</v>
      </c>
      <c r="B401" s="44" t="s">
        <v>124</v>
      </c>
      <c r="C401" s="44" t="s">
        <v>8899</v>
      </c>
      <c r="D401" s="311" t="s">
        <v>9345</v>
      </c>
      <c r="E401" s="312" t="s">
        <v>69</v>
      </c>
      <c r="F401" s="312" t="s">
        <v>48</v>
      </c>
      <c r="G401" s="301">
        <v>2007</v>
      </c>
      <c r="H401" s="301" t="s">
        <v>9346</v>
      </c>
    </row>
    <row r="402" spans="1:8" s="323" customFormat="1" ht="17.100000000000001" customHeight="1">
      <c r="A402" s="44">
        <v>208</v>
      </c>
      <c r="B402" s="44" t="s">
        <v>124</v>
      </c>
      <c r="C402" s="44" t="s">
        <v>8899</v>
      </c>
      <c r="D402" s="311" t="s">
        <v>9347</v>
      </c>
      <c r="E402" s="312" t="s">
        <v>69</v>
      </c>
      <c r="F402" s="312" t="s">
        <v>48</v>
      </c>
      <c r="G402" s="301">
        <v>2008</v>
      </c>
      <c r="H402" s="301" t="s">
        <v>9348</v>
      </c>
    </row>
    <row r="403" spans="1:8" s="323" customFormat="1" ht="17.100000000000001" customHeight="1">
      <c r="A403" s="44">
        <v>209</v>
      </c>
      <c r="B403" s="44" t="s">
        <v>124</v>
      </c>
      <c r="C403" s="44" t="s">
        <v>8899</v>
      </c>
      <c r="D403" s="311" t="s">
        <v>9349</v>
      </c>
      <c r="E403" s="312" t="s">
        <v>69</v>
      </c>
      <c r="F403" s="312" t="s">
        <v>48</v>
      </c>
      <c r="G403" s="301">
        <v>2013</v>
      </c>
      <c r="H403" s="301" t="s">
        <v>9350</v>
      </c>
    </row>
    <row r="404" spans="1:8" s="323" customFormat="1" ht="17.100000000000001" customHeight="1">
      <c r="A404" s="44">
        <v>210</v>
      </c>
      <c r="B404" s="44" t="s">
        <v>124</v>
      </c>
      <c r="C404" s="44" t="s">
        <v>8899</v>
      </c>
      <c r="D404" s="311" t="s">
        <v>9351</v>
      </c>
      <c r="E404" s="312" t="s">
        <v>69</v>
      </c>
      <c r="F404" s="312" t="s">
        <v>48</v>
      </c>
      <c r="G404" s="312">
        <v>1998</v>
      </c>
      <c r="H404" s="312" t="s">
        <v>9352</v>
      </c>
    </row>
    <row r="405" spans="1:8" s="323" customFormat="1" ht="17.100000000000001" customHeight="1">
      <c r="A405" s="44">
        <v>211</v>
      </c>
      <c r="B405" s="44" t="s">
        <v>124</v>
      </c>
      <c r="C405" s="44" t="s">
        <v>8899</v>
      </c>
      <c r="D405" s="311" t="s">
        <v>9353</v>
      </c>
      <c r="E405" s="312" t="s">
        <v>69</v>
      </c>
      <c r="F405" s="312" t="s">
        <v>48</v>
      </c>
      <c r="G405" s="312">
        <v>1998</v>
      </c>
      <c r="H405" s="312" t="s">
        <v>9354</v>
      </c>
    </row>
    <row r="406" spans="1:8" s="323" customFormat="1" ht="17.100000000000001" customHeight="1">
      <c r="A406" s="44">
        <v>212</v>
      </c>
      <c r="B406" s="44" t="s">
        <v>124</v>
      </c>
      <c r="C406" s="44" t="s">
        <v>8911</v>
      </c>
      <c r="D406" s="293" t="s">
        <v>9355</v>
      </c>
      <c r="E406" s="312" t="s">
        <v>69</v>
      </c>
      <c r="F406" s="312" t="s">
        <v>48</v>
      </c>
      <c r="G406" s="303">
        <v>1992</v>
      </c>
      <c r="H406" s="303" t="s">
        <v>9356</v>
      </c>
    </row>
    <row r="407" spans="1:8" s="323" customFormat="1" ht="17.100000000000001" customHeight="1">
      <c r="A407" s="44">
        <v>213</v>
      </c>
      <c r="B407" s="44" t="s">
        <v>124</v>
      </c>
      <c r="C407" s="44" t="s">
        <v>8911</v>
      </c>
      <c r="D407" s="293" t="s">
        <v>9357</v>
      </c>
      <c r="E407" s="312" t="s">
        <v>69</v>
      </c>
      <c r="F407" s="312" t="s">
        <v>48</v>
      </c>
      <c r="G407" s="303">
        <v>1993</v>
      </c>
      <c r="H407" s="303" t="s">
        <v>9358</v>
      </c>
    </row>
    <row r="408" spans="1:8" s="323" customFormat="1" ht="17.100000000000001" customHeight="1">
      <c r="A408" s="44">
        <v>214</v>
      </c>
      <c r="B408" s="44" t="s">
        <v>124</v>
      </c>
      <c r="C408" s="44" t="s">
        <v>8911</v>
      </c>
      <c r="D408" s="293" t="s">
        <v>9359</v>
      </c>
      <c r="E408" s="312" t="s">
        <v>69</v>
      </c>
      <c r="F408" s="312" t="s">
        <v>48</v>
      </c>
      <c r="G408" s="303">
        <v>1994</v>
      </c>
      <c r="H408" s="303" t="s">
        <v>9360</v>
      </c>
    </row>
    <row r="409" spans="1:8" s="323" customFormat="1" ht="17.100000000000001" customHeight="1">
      <c r="A409" s="44">
        <v>215</v>
      </c>
      <c r="B409" s="44" t="s">
        <v>124</v>
      </c>
      <c r="C409" s="44" t="s">
        <v>8911</v>
      </c>
      <c r="D409" s="293" t="s">
        <v>9361</v>
      </c>
      <c r="E409" s="312" t="s">
        <v>69</v>
      </c>
      <c r="F409" s="312" t="s">
        <v>48</v>
      </c>
      <c r="G409" s="303">
        <v>1998</v>
      </c>
      <c r="H409" s="303" t="s">
        <v>9362</v>
      </c>
    </row>
    <row r="410" spans="1:8" s="323" customFormat="1" ht="17.100000000000001" customHeight="1">
      <c r="A410" s="44">
        <v>216</v>
      </c>
      <c r="B410" s="44" t="s">
        <v>124</v>
      </c>
      <c r="C410" s="44" t="s">
        <v>8911</v>
      </c>
      <c r="D410" s="293" t="s">
        <v>9363</v>
      </c>
      <c r="E410" s="312" t="s">
        <v>68</v>
      </c>
      <c r="F410" s="312" t="s">
        <v>48</v>
      </c>
      <c r="G410" s="303">
        <v>1999</v>
      </c>
      <c r="H410" s="303" t="s">
        <v>9364</v>
      </c>
    </row>
    <row r="411" spans="1:8" s="323" customFormat="1" ht="17.100000000000001" customHeight="1">
      <c r="A411" s="44">
        <v>217</v>
      </c>
      <c r="B411" s="44" t="s">
        <v>124</v>
      </c>
      <c r="C411" s="44" t="s">
        <v>8911</v>
      </c>
      <c r="D411" s="293" t="s">
        <v>9365</v>
      </c>
      <c r="E411" s="312" t="s">
        <v>69</v>
      </c>
      <c r="F411" s="312" t="s">
        <v>48</v>
      </c>
      <c r="G411" s="303">
        <v>2003</v>
      </c>
      <c r="H411" s="303" t="s">
        <v>9366</v>
      </c>
    </row>
    <row r="412" spans="1:8" s="323" customFormat="1" ht="17.100000000000001" customHeight="1">
      <c r="A412" s="44">
        <v>218</v>
      </c>
      <c r="B412" s="44" t="s">
        <v>124</v>
      </c>
      <c r="C412" s="44" t="s">
        <v>8698</v>
      </c>
      <c r="D412" s="293" t="s">
        <v>9367</v>
      </c>
      <c r="E412" s="312" t="s">
        <v>69</v>
      </c>
      <c r="F412" s="312" t="s">
        <v>48</v>
      </c>
      <c r="G412" s="319">
        <v>1982</v>
      </c>
      <c r="H412" s="412" t="s">
        <v>9368</v>
      </c>
    </row>
    <row r="413" spans="1:8" s="323" customFormat="1" ht="17.100000000000001" customHeight="1">
      <c r="A413" s="44">
        <v>219</v>
      </c>
      <c r="B413" s="44" t="s">
        <v>124</v>
      </c>
      <c r="C413" s="44" t="s">
        <v>8698</v>
      </c>
      <c r="D413" s="293" t="s">
        <v>9369</v>
      </c>
      <c r="E413" s="312" t="s">
        <v>69</v>
      </c>
      <c r="F413" s="312" t="s">
        <v>48</v>
      </c>
      <c r="G413" s="319">
        <v>1982</v>
      </c>
      <c r="H413" s="412" t="s">
        <v>9370</v>
      </c>
    </row>
    <row r="414" spans="1:8" s="323" customFormat="1" ht="17.100000000000001" customHeight="1">
      <c r="A414" s="44">
        <v>220</v>
      </c>
      <c r="B414" s="44" t="s">
        <v>124</v>
      </c>
      <c r="C414" s="44" t="s">
        <v>8698</v>
      </c>
      <c r="D414" s="293" t="s">
        <v>9371</v>
      </c>
      <c r="E414" s="312" t="s">
        <v>69</v>
      </c>
      <c r="F414" s="312" t="s">
        <v>48</v>
      </c>
      <c r="G414" s="319">
        <v>1982</v>
      </c>
      <c r="H414" s="412" t="s">
        <v>9372</v>
      </c>
    </row>
    <row r="415" spans="1:8" s="323" customFormat="1" ht="17.100000000000001" customHeight="1">
      <c r="A415" s="44">
        <v>221</v>
      </c>
      <c r="B415" s="44" t="s">
        <v>124</v>
      </c>
      <c r="C415" s="44" t="s">
        <v>8698</v>
      </c>
      <c r="D415" s="293" t="s">
        <v>9373</v>
      </c>
      <c r="E415" s="312" t="s">
        <v>69</v>
      </c>
      <c r="F415" s="312" t="s">
        <v>48</v>
      </c>
      <c r="G415" s="319">
        <v>1999</v>
      </c>
      <c r="H415" s="412" t="s">
        <v>9374</v>
      </c>
    </row>
    <row r="416" spans="1:8" s="323" customFormat="1" ht="17.100000000000001" customHeight="1">
      <c r="A416" s="44">
        <v>222</v>
      </c>
      <c r="B416" s="44" t="s">
        <v>124</v>
      </c>
      <c r="C416" s="44" t="s">
        <v>8698</v>
      </c>
      <c r="D416" s="293" t="s">
        <v>9375</v>
      </c>
      <c r="E416" s="312" t="s">
        <v>69</v>
      </c>
      <c r="F416" s="312" t="s">
        <v>48</v>
      </c>
      <c r="G416" s="319">
        <v>1995</v>
      </c>
      <c r="H416" s="412" t="s">
        <v>9376</v>
      </c>
    </row>
    <row r="417" spans="1:8" s="323" customFormat="1" ht="17.100000000000001" customHeight="1">
      <c r="A417" s="44">
        <v>223</v>
      </c>
      <c r="B417" s="44" t="s">
        <v>124</v>
      </c>
      <c r="C417" s="44" t="s">
        <v>8698</v>
      </c>
      <c r="D417" s="293" t="s">
        <v>9377</v>
      </c>
      <c r="E417" s="312" t="s">
        <v>69</v>
      </c>
      <c r="F417" s="312" t="s">
        <v>48</v>
      </c>
      <c r="G417" s="319">
        <v>1983</v>
      </c>
      <c r="H417" s="412" t="s">
        <v>9378</v>
      </c>
    </row>
    <row r="418" spans="1:8" s="323" customFormat="1" ht="17.100000000000001" customHeight="1">
      <c r="A418" s="44">
        <v>224</v>
      </c>
      <c r="B418" s="44" t="s">
        <v>124</v>
      </c>
      <c r="C418" s="44" t="s">
        <v>8698</v>
      </c>
      <c r="D418" s="293" t="s">
        <v>9379</v>
      </c>
      <c r="E418" s="312" t="s">
        <v>69</v>
      </c>
      <c r="F418" s="312" t="s">
        <v>48</v>
      </c>
      <c r="G418" s="319">
        <v>1994</v>
      </c>
      <c r="H418" s="412" t="s">
        <v>9380</v>
      </c>
    </row>
    <row r="419" spans="1:8" s="323" customFormat="1" ht="17.100000000000001" customHeight="1">
      <c r="A419" s="44">
        <v>225</v>
      </c>
      <c r="B419" s="44" t="s">
        <v>124</v>
      </c>
      <c r="C419" s="44" t="s">
        <v>8698</v>
      </c>
      <c r="D419" s="293" t="s">
        <v>9381</v>
      </c>
      <c r="E419" s="312" t="s">
        <v>69</v>
      </c>
      <c r="F419" s="312" t="s">
        <v>48</v>
      </c>
      <c r="G419" s="319">
        <v>1994</v>
      </c>
      <c r="H419" s="412" t="s">
        <v>9382</v>
      </c>
    </row>
    <row r="420" spans="1:8" s="323" customFormat="1" ht="17.100000000000001" customHeight="1">
      <c r="A420" s="44">
        <v>226</v>
      </c>
      <c r="B420" s="44" t="s">
        <v>124</v>
      </c>
      <c r="C420" s="44" t="s">
        <v>8698</v>
      </c>
      <c r="D420" s="293" t="s">
        <v>9383</v>
      </c>
      <c r="E420" s="312" t="s">
        <v>69</v>
      </c>
      <c r="F420" s="312" t="s">
        <v>48</v>
      </c>
      <c r="G420" s="319">
        <v>1982</v>
      </c>
      <c r="H420" s="412" t="s">
        <v>9384</v>
      </c>
    </row>
    <row r="421" spans="1:8" s="323" customFormat="1" ht="17.100000000000001" customHeight="1">
      <c r="A421" s="44">
        <v>227</v>
      </c>
      <c r="B421" s="44" t="s">
        <v>124</v>
      </c>
      <c r="C421" s="44" t="s">
        <v>8698</v>
      </c>
      <c r="D421" s="293" t="s">
        <v>4235</v>
      </c>
      <c r="E421" s="312" t="s">
        <v>68</v>
      </c>
      <c r="F421" s="312" t="s">
        <v>48</v>
      </c>
      <c r="G421" s="319">
        <v>2000</v>
      </c>
      <c r="H421" s="412" t="s">
        <v>9385</v>
      </c>
    </row>
    <row r="422" spans="1:8" s="323" customFormat="1" ht="17.100000000000001" customHeight="1">
      <c r="A422" s="44">
        <v>228</v>
      </c>
      <c r="B422" s="44" t="s">
        <v>124</v>
      </c>
      <c r="C422" s="44" t="s">
        <v>8698</v>
      </c>
      <c r="D422" s="293" t="s">
        <v>9386</v>
      </c>
      <c r="E422" s="312" t="s">
        <v>69</v>
      </c>
      <c r="F422" s="312" t="s">
        <v>48</v>
      </c>
      <c r="G422" s="319">
        <v>1993</v>
      </c>
      <c r="H422" s="412" t="s">
        <v>9387</v>
      </c>
    </row>
    <row r="423" spans="1:8" s="323" customFormat="1" ht="17.100000000000001" customHeight="1">
      <c r="A423" s="44">
        <v>229</v>
      </c>
      <c r="B423" s="44" t="s">
        <v>124</v>
      </c>
      <c r="C423" s="44" t="s">
        <v>8698</v>
      </c>
      <c r="D423" s="293" t="s">
        <v>9388</v>
      </c>
      <c r="E423" s="312" t="s">
        <v>69</v>
      </c>
      <c r="F423" s="312" t="s">
        <v>48</v>
      </c>
      <c r="G423" s="319">
        <v>1991</v>
      </c>
      <c r="H423" s="412" t="s">
        <v>9389</v>
      </c>
    </row>
    <row r="424" spans="1:8" s="323" customFormat="1" ht="17.100000000000001" customHeight="1">
      <c r="A424" s="44">
        <v>230</v>
      </c>
      <c r="B424" s="44" t="s">
        <v>124</v>
      </c>
      <c r="C424" s="44" t="s">
        <v>8698</v>
      </c>
      <c r="D424" s="293" t="s">
        <v>9390</v>
      </c>
      <c r="E424" s="312" t="s">
        <v>69</v>
      </c>
      <c r="F424" s="312" t="s">
        <v>48</v>
      </c>
      <c r="G424" s="319">
        <v>1999</v>
      </c>
      <c r="H424" s="412" t="s">
        <v>9391</v>
      </c>
    </row>
    <row r="425" spans="1:8" s="323" customFormat="1" ht="17.100000000000001" customHeight="1">
      <c r="A425" s="44">
        <v>231</v>
      </c>
      <c r="B425" s="44" t="s">
        <v>124</v>
      </c>
      <c r="C425" s="44" t="s">
        <v>8698</v>
      </c>
      <c r="D425" s="293" t="s">
        <v>9392</v>
      </c>
      <c r="E425" s="312" t="s">
        <v>69</v>
      </c>
      <c r="F425" s="312" t="s">
        <v>48</v>
      </c>
      <c r="G425" s="319">
        <v>1993</v>
      </c>
      <c r="H425" s="412" t="s">
        <v>9393</v>
      </c>
    </row>
    <row r="426" spans="1:8" s="323" customFormat="1" ht="17.100000000000001" customHeight="1">
      <c r="A426" s="44">
        <v>232</v>
      </c>
      <c r="B426" s="44" t="s">
        <v>124</v>
      </c>
      <c r="C426" s="44" t="s">
        <v>8698</v>
      </c>
      <c r="D426" s="293" t="s">
        <v>9394</v>
      </c>
      <c r="E426" s="312" t="s">
        <v>69</v>
      </c>
      <c r="F426" s="312" t="s">
        <v>48</v>
      </c>
      <c r="G426" s="319">
        <v>1993</v>
      </c>
      <c r="H426" s="412" t="s">
        <v>9395</v>
      </c>
    </row>
    <row r="427" spans="1:8" s="323" customFormat="1" ht="17.100000000000001" customHeight="1">
      <c r="A427" s="44">
        <v>233</v>
      </c>
      <c r="B427" s="44" t="s">
        <v>124</v>
      </c>
      <c r="C427" s="44" t="s">
        <v>8698</v>
      </c>
      <c r="D427" s="320" t="s">
        <v>9396</v>
      </c>
      <c r="E427" s="312" t="s">
        <v>69</v>
      </c>
      <c r="F427" s="312" t="s">
        <v>48</v>
      </c>
      <c r="G427" s="319">
        <v>1994</v>
      </c>
      <c r="H427" s="412" t="s">
        <v>9397</v>
      </c>
    </row>
    <row r="428" spans="1:8" s="323" customFormat="1" ht="17.100000000000001" customHeight="1">
      <c r="A428" s="44">
        <v>234</v>
      </c>
      <c r="B428" s="44" t="s">
        <v>124</v>
      </c>
      <c r="C428" s="44" t="s">
        <v>8917</v>
      </c>
      <c r="D428" s="497" t="s">
        <v>9398</v>
      </c>
      <c r="E428" s="312" t="s">
        <v>69</v>
      </c>
      <c r="F428" s="312" t="s">
        <v>48</v>
      </c>
      <c r="G428" s="321">
        <v>1998</v>
      </c>
      <c r="H428" s="321" t="s">
        <v>9399</v>
      </c>
    </row>
    <row r="429" spans="1:8" s="323" customFormat="1" ht="17.100000000000001" customHeight="1">
      <c r="A429" s="44">
        <v>235</v>
      </c>
      <c r="B429" s="44" t="s">
        <v>124</v>
      </c>
      <c r="C429" s="44" t="s">
        <v>8917</v>
      </c>
      <c r="D429" s="311" t="s">
        <v>9400</v>
      </c>
      <c r="E429" s="312" t="s">
        <v>69</v>
      </c>
      <c r="F429" s="312" t="s">
        <v>48</v>
      </c>
      <c r="G429" s="321">
        <v>1998</v>
      </c>
      <c r="H429" s="321" t="s">
        <v>9401</v>
      </c>
    </row>
    <row r="430" spans="1:8" s="323" customFormat="1" ht="17.100000000000001" customHeight="1">
      <c r="A430" s="44">
        <v>236</v>
      </c>
      <c r="B430" s="44" t="s">
        <v>124</v>
      </c>
      <c r="C430" s="44" t="s">
        <v>8917</v>
      </c>
      <c r="D430" s="311" t="s">
        <v>9402</v>
      </c>
      <c r="E430" s="312" t="s">
        <v>69</v>
      </c>
      <c r="F430" s="312" t="s">
        <v>48</v>
      </c>
      <c r="G430" s="321">
        <v>2012</v>
      </c>
      <c r="H430" s="321" t="s">
        <v>9403</v>
      </c>
    </row>
    <row r="431" spans="1:8" s="323" customFormat="1" ht="17.100000000000001" customHeight="1">
      <c r="A431" s="44">
        <v>237</v>
      </c>
      <c r="B431" s="44" t="s">
        <v>124</v>
      </c>
      <c r="C431" s="44" t="s">
        <v>8917</v>
      </c>
      <c r="D431" s="311" t="s">
        <v>9404</v>
      </c>
      <c r="E431" s="312" t="s">
        <v>69</v>
      </c>
      <c r="F431" s="312" t="s">
        <v>48</v>
      </c>
      <c r="G431" s="321">
        <v>2004</v>
      </c>
      <c r="H431" s="321" t="s">
        <v>9405</v>
      </c>
    </row>
    <row r="432" spans="1:8" s="323" customFormat="1" ht="17.100000000000001" customHeight="1">
      <c r="A432" s="44">
        <v>238</v>
      </c>
      <c r="B432" s="44" t="s">
        <v>124</v>
      </c>
      <c r="C432" s="44" t="s">
        <v>8917</v>
      </c>
      <c r="D432" s="311" t="s">
        <v>9406</v>
      </c>
      <c r="E432" s="312" t="s">
        <v>69</v>
      </c>
      <c r="F432" s="312" t="s">
        <v>48</v>
      </c>
      <c r="G432" s="321">
        <v>1987</v>
      </c>
      <c r="H432" s="321" t="s">
        <v>9407</v>
      </c>
    </row>
    <row r="433" spans="1:8" s="323" customFormat="1" ht="17.100000000000001" customHeight="1">
      <c r="A433" s="44">
        <v>239</v>
      </c>
      <c r="B433" s="44" t="s">
        <v>124</v>
      </c>
      <c r="C433" s="44" t="s">
        <v>8917</v>
      </c>
      <c r="D433" s="311" t="s">
        <v>9408</v>
      </c>
      <c r="E433" s="312" t="s">
        <v>69</v>
      </c>
      <c r="F433" s="312" t="s">
        <v>48</v>
      </c>
      <c r="G433" s="321">
        <v>1987</v>
      </c>
      <c r="H433" s="321" t="s">
        <v>9409</v>
      </c>
    </row>
    <row r="434" spans="1:8" s="323" customFormat="1" ht="17.100000000000001" customHeight="1">
      <c r="A434" s="44">
        <v>240</v>
      </c>
      <c r="B434" s="44" t="s">
        <v>124</v>
      </c>
      <c r="C434" s="44" t="s">
        <v>8917</v>
      </c>
      <c r="D434" s="311" t="s">
        <v>9410</v>
      </c>
      <c r="E434" s="312" t="s">
        <v>69</v>
      </c>
      <c r="F434" s="312" t="s">
        <v>48</v>
      </c>
      <c r="G434" s="321">
        <v>1988</v>
      </c>
      <c r="H434" s="321" t="s">
        <v>9411</v>
      </c>
    </row>
    <row r="435" spans="1:8" s="323" customFormat="1" ht="17.100000000000001" customHeight="1">
      <c r="A435" s="44">
        <v>241</v>
      </c>
      <c r="B435" s="44" t="s">
        <v>124</v>
      </c>
      <c r="C435" s="44" t="s">
        <v>8917</v>
      </c>
      <c r="D435" s="496" t="s">
        <v>9412</v>
      </c>
      <c r="E435" s="312" t="s">
        <v>69</v>
      </c>
      <c r="F435" s="312" t="s">
        <v>48</v>
      </c>
      <c r="G435" s="321">
        <v>1991</v>
      </c>
      <c r="H435" s="321" t="s">
        <v>9413</v>
      </c>
    </row>
    <row r="436" spans="1:8" s="323" customFormat="1" ht="17.100000000000001" customHeight="1">
      <c r="A436" s="44">
        <v>242</v>
      </c>
      <c r="B436" s="44" t="s">
        <v>124</v>
      </c>
      <c r="C436" s="44" t="s">
        <v>8917</v>
      </c>
      <c r="D436" s="311" t="s">
        <v>9414</v>
      </c>
      <c r="E436" s="312" t="s">
        <v>69</v>
      </c>
      <c r="F436" s="312" t="s">
        <v>48</v>
      </c>
      <c r="G436" s="321">
        <v>1993</v>
      </c>
      <c r="H436" s="321" t="s">
        <v>9415</v>
      </c>
    </row>
    <row r="437" spans="1:8" s="323" customFormat="1" ht="17.100000000000001" customHeight="1">
      <c r="A437" s="44">
        <v>243</v>
      </c>
      <c r="B437" s="44" t="s">
        <v>124</v>
      </c>
      <c r="C437" s="44" t="s">
        <v>8917</v>
      </c>
      <c r="D437" s="311" t="s">
        <v>9416</v>
      </c>
      <c r="E437" s="312" t="s">
        <v>69</v>
      </c>
      <c r="F437" s="312" t="s">
        <v>48</v>
      </c>
      <c r="G437" s="321">
        <v>1993</v>
      </c>
      <c r="H437" s="321" t="s">
        <v>9417</v>
      </c>
    </row>
    <row r="438" spans="1:8" s="323" customFormat="1" ht="17.100000000000001" customHeight="1">
      <c r="A438" s="44">
        <v>244</v>
      </c>
      <c r="B438" s="44" t="s">
        <v>124</v>
      </c>
      <c r="C438" s="44" t="s">
        <v>8917</v>
      </c>
      <c r="D438" s="496" t="s">
        <v>9418</v>
      </c>
      <c r="E438" s="312" t="s">
        <v>69</v>
      </c>
      <c r="F438" s="312" t="s">
        <v>48</v>
      </c>
      <c r="G438" s="321">
        <v>1999</v>
      </c>
      <c r="H438" s="321" t="s">
        <v>9419</v>
      </c>
    </row>
    <row r="439" spans="1:8" s="323" customFormat="1" ht="17.100000000000001" customHeight="1">
      <c r="A439" s="44">
        <v>245</v>
      </c>
      <c r="B439" s="44" t="s">
        <v>124</v>
      </c>
      <c r="C439" s="44" t="s">
        <v>8921</v>
      </c>
      <c r="D439" s="311" t="s">
        <v>9420</v>
      </c>
      <c r="E439" s="312" t="s">
        <v>68</v>
      </c>
      <c r="F439" s="312" t="s">
        <v>48</v>
      </c>
      <c r="G439" s="301">
        <v>1983</v>
      </c>
      <c r="H439" s="301" t="s">
        <v>9421</v>
      </c>
    </row>
    <row r="440" spans="1:8" s="323" customFormat="1" ht="17.100000000000001" customHeight="1">
      <c r="A440" s="44">
        <v>246</v>
      </c>
      <c r="B440" s="44" t="s">
        <v>124</v>
      </c>
      <c r="C440" s="44" t="s">
        <v>8921</v>
      </c>
      <c r="D440" s="311" t="s">
        <v>9422</v>
      </c>
      <c r="E440" s="312" t="s">
        <v>69</v>
      </c>
      <c r="F440" s="312" t="s">
        <v>48</v>
      </c>
      <c r="G440" s="301">
        <v>1985</v>
      </c>
      <c r="H440" s="301" t="s">
        <v>9423</v>
      </c>
    </row>
    <row r="441" spans="1:8" s="323" customFormat="1" ht="17.100000000000001" customHeight="1">
      <c r="A441" s="44">
        <v>247</v>
      </c>
      <c r="B441" s="44" t="s">
        <v>124</v>
      </c>
      <c r="C441" s="44" t="s">
        <v>8921</v>
      </c>
      <c r="D441" s="311" t="s">
        <v>9424</v>
      </c>
      <c r="E441" s="312" t="s">
        <v>69</v>
      </c>
      <c r="F441" s="312" t="s">
        <v>48</v>
      </c>
      <c r="G441" s="301">
        <v>1997</v>
      </c>
      <c r="H441" s="301" t="s">
        <v>9425</v>
      </c>
    </row>
    <row r="442" spans="1:8" s="323" customFormat="1" ht="17.100000000000001" customHeight="1">
      <c r="A442" s="44">
        <v>248</v>
      </c>
      <c r="B442" s="44" t="s">
        <v>124</v>
      </c>
      <c r="C442" s="44" t="s">
        <v>8921</v>
      </c>
      <c r="D442" s="311" t="s">
        <v>9426</v>
      </c>
      <c r="E442" s="312" t="s">
        <v>69</v>
      </c>
      <c r="F442" s="312" t="s">
        <v>48</v>
      </c>
      <c r="G442" s="301">
        <v>1997</v>
      </c>
      <c r="H442" s="301" t="s">
        <v>9427</v>
      </c>
    </row>
    <row r="443" spans="1:8" s="323" customFormat="1" ht="17.100000000000001" customHeight="1">
      <c r="A443" s="44">
        <v>249</v>
      </c>
      <c r="B443" s="44" t="s">
        <v>124</v>
      </c>
      <c r="C443" s="44" t="s">
        <v>8921</v>
      </c>
      <c r="D443" s="311" t="s">
        <v>9428</v>
      </c>
      <c r="E443" s="312" t="s">
        <v>69</v>
      </c>
      <c r="F443" s="312" t="s">
        <v>48</v>
      </c>
      <c r="G443" s="301">
        <v>1997</v>
      </c>
      <c r="H443" s="301" t="s">
        <v>9429</v>
      </c>
    </row>
    <row r="444" spans="1:8" s="323" customFormat="1" ht="17.100000000000001" customHeight="1">
      <c r="A444" s="44">
        <v>250</v>
      </c>
      <c r="B444" s="44" t="s">
        <v>124</v>
      </c>
      <c r="C444" s="44" t="s">
        <v>8921</v>
      </c>
      <c r="D444" s="311" t="s">
        <v>9430</v>
      </c>
      <c r="E444" s="312" t="s">
        <v>69</v>
      </c>
      <c r="F444" s="312" t="s">
        <v>48</v>
      </c>
      <c r="G444" s="301">
        <v>1997</v>
      </c>
      <c r="H444" s="301" t="s">
        <v>9431</v>
      </c>
    </row>
    <row r="445" spans="1:8" s="323" customFormat="1" ht="17.100000000000001" customHeight="1">
      <c r="A445" s="44">
        <v>251</v>
      </c>
      <c r="B445" s="44" t="s">
        <v>124</v>
      </c>
      <c r="C445" s="44" t="s">
        <v>8921</v>
      </c>
      <c r="D445" s="311" t="s">
        <v>9432</v>
      </c>
      <c r="E445" s="312" t="s">
        <v>69</v>
      </c>
      <c r="F445" s="312" t="s">
        <v>48</v>
      </c>
      <c r="G445" s="301">
        <v>1982</v>
      </c>
      <c r="H445" s="301" t="s">
        <v>9433</v>
      </c>
    </row>
    <row r="446" spans="1:8" s="323" customFormat="1" ht="17.100000000000001" customHeight="1">
      <c r="A446" s="44">
        <v>252</v>
      </c>
      <c r="B446" s="44" t="s">
        <v>124</v>
      </c>
      <c r="C446" s="44" t="s">
        <v>8921</v>
      </c>
      <c r="D446" s="311" t="s">
        <v>9434</v>
      </c>
      <c r="E446" s="312" t="s">
        <v>69</v>
      </c>
      <c r="F446" s="312" t="s">
        <v>48</v>
      </c>
      <c r="G446" s="301">
        <v>1989</v>
      </c>
      <c r="H446" s="301" t="s">
        <v>9435</v>
      </c>
    </row>
    <row r="447" spans="1:8" s="323" customFormat="1" ht="17.100000000000001" customHeight="1">
      <c r="A447" s="44">
        <v>253</v>
      </c>
      <c r="B447" s="44" t="s">
        <v>124</v>
      </c>
      <c r="C447" s="44" t="s">
        <v>8921</v>
      </c>
      <c r="D447" s="311" t="s">
        <v>9436</v>
      </c>
      <c r="E447" s="312" t="s">
        <v>69</v>
      </c>
      <c r="F447" s="312" t="s">
        <v>48</v>
      </c>
      <c r="G447" s="301">
        <v>1999</v>
      </c>
      <c r="H447" s="301" t="s">
        <v>9437</v>
      </c>
    </row>
    <row r="448" spans="1:8" s="323" customFormat="1" ht="17.100000000000001" customHeight="1">
      <c r="A448" s="44">
        <v>254</v>
      </c>
      <c r="B448" s="44" t="s">
        <v>124</v>
      </c>
      <c r="C448" s="44" t="s">
        <v>8921</v>
      </c>
      <c r="D448" s="311" t="s">
        <v>9438</v>
      </c>
      <c r="E448" s="312" t="s">
        <v>69</v>
      </c>
      <c r="F448" s="312" t="s">
        <v>48</v>
      </c>
      <c r="G448" s="301">
        <v>1993</v>
      </c>
      <c r="H448" s="301" t="s">
        <v>9439</v>
      </c>
    </row>
    <row r="449" spans="1:8" s="323" customFormat="1" ht="17.100000000000001" customHeight="1">
      <c r="A449" s="44">
        <v>255</v>
      </c>
      <c r="B449" s="44" t="s">
        <v>124</v>
      </c>
      <c r="C449" s="44" t="s">
        <v>8921</v>
      </c>
      <c r="D449" s="311" t="s">
        <v>9440</v>
      </c>
      <c r="E449" s="312" t="s">
        <v>69</v>
      </c>
      <c r="F449" s="312" t="s">
        <v>48</v>
      </c>
      <c r="G449" s="301">
        <v>1982</v>
      </c>
      <c r="H449" s="301" t="s">
        <v>9441</v>
      </c>
    </row>
    <row r="450" spans="1:8" s="323" customFormat="1" ht="17.100000000000001" customHeight="1">
      <c r="A450" s="44">
        <v>256</v>
      </c>
      <c r="B450" s="44" t="s">
        <v>124</v>
      </c>
      <c r="C450" s="44" t="s">
        <v>8921</v>
      </c>
      <c r="D450" s="311" t="s">
        <v>9442</v>
      </c>
      <c r="E450" s="312" t="s">
        <v>69</v>
      </c>
      <c r="F450" s="312" t="s">
        <v>48</v>
      </c>
      <c r="G450" s="301">
        <v>1982</v>
      </c>
      <c r="H450" s="301" t="s">
        <v>9443</v>
      </c>
    </row>
    <row r="451" spans="1:8" s="323" customFormat="1" ht="17.100000000000001" customHeight="1">
      <c r="A451" s="44">
        <v>257</v>
      </c>
      <c r="B451" s="44" t="s">
        <v>124</v>
      </c>
      <c r="C451" s="44" t="s">
        <v>8921</v>
      </c>
      <c r="D451" s="311" t="s">
        <v>9444</v>
      </c>
      <c r="E451" s="312" t="s">
        <v>69</v>
      </c>
      <c r="F451" s="312" t="s">
        <v>48</v>
      </c>
      <c r="G451" s="301">
        <v>1982</v>
      </c>
      <c r="H451" s="301" t="s">
        <v>9445</v>
      </c>
    </row>
    <row r="452" spans="1:8" s="323" customFormat="1" ht="17.100000000000001" customHeight="1">
      <c r="A452" s="44">
        <v>258</v>
      </c>
      <c r="B452" s="44" t="s">
        <v>124</v>
      </c>
      <c r="C452" s="44" t="s">
        <v>8921</v>
      </c>
      <c r="D452" s="311" t="s">
        <v>9446</v>
      </c>
      <c r="E452" s="312" t="s">
        <v>68</v>
      </c>
      <c r="F452" s="312" t="s">
        <v>48</v>
      </c>
      <c r="G452" s="301">
        <v>1998</v>
      </c>
      <c r="H452" s="301" t="s">
        <v>9447</v>
      </c>
    </row>
    <row r="453" spans="1:8" s="323" customFormat="1" ht="17.100000000000001" customHeight="1">
      <c r="A453" s="44">
        <v>259</v>
      </c>
      <c r="B453" s="44" t="s">
        <v>124</v>
      </c>
      <c r="C453" s="44" t="s">
        <v>8921</v>
      </c>
      <c r="D453" s="311" t="s">
        <v>9448</v>
      </c>
      <c r="E453" s="312" t="s">
        <v>69</v>
      </c>
      <c r="F453" s="312" t="s">
        <v>48</v>
      </c>
      <c r="G453" s="301">
        <v>1999</v>
      </c>
      <c r="H453" s="301" t="s">
        <v>9449</v>
      </c>
    </row>
    <row r="454" spans="1:8" s="323" customFormat="1" ht="17.100000000000001" customHeight="1">
      <c r="A454" s="44">
        <v>260</v>
      </c>
      <c r="B454" s="44" t="s">
        <v>124</v>
      </c>
      <c r="C454" s="44" t="s">
        <v>8921</v>
      </c>
      <c r="D454" s="311" t="s">
        <v>9450</v>
      </c>
      <c r="E454" s="312" t="s">
        <v>69</v>
      </c>
      <c r="F454" s="312" t="s">
        <v>48</v>
      </c>
      <c r="G454" s="301">
        <v>1999</v>
      </c>
      <c r="H454" s="301" t="s">
        <v>9451</v>
      </c>
    </row>
    <row r="455" spans="1:8" s="323" customFormat="1" ht="17.100000000000001" customHeight="1">
      <c r="A455" s="44">
        <v>261</v>
      </c>
      <c r="B455" s="44" t="s">
        <v>124</v>
      </c>
      <c r="C455" s="44" t="s">
        <v>8921</v>
      </c>
      <c r="D455" s="311" t="s">
        <v>9452</v>
      </c>
      <c r="E455" s="312" t="s">
        <v>69</v>
      </c>
      <c r="F455" s="312" t="s">
        <v>48</v>
      </c>
      <c r="G455" s="301">
        <v>1988</v>
      </c>
      <c r="H455" s="301" t="s">
        <v>9453</v>
      </c>
    </row>
    <row r="456" spans="1:8" s="323" customFormat="1" ht="17.100000000000001" customHeight="1">
      <c r="A456" s="44">
        <v>262</v>
      </c>
      <c r="B456" s="44" t="s">
        <v>124</v>
      </c>
      <c r="C456" s="44" t="s">
        <v>8921</v>
      </c>
      <c r="D456" s="311" t="s">
        <v>9454</v>
      </c>
      <c r="E456" s="312" t="s">
        <v>69</v>
      </c>
      <c r="F456" s="312" t="s">
        <v>48</v>
      </c>
      <c r="G456" s="301">
        <v>1994</v>
      </c>
      <c r="H456" s="301" t="s">
        <v>9455</v>
      </c>
    </row>
    <row r="457" spans="1:8" s="323" customFormat="1" ht="17.100000000000001" customHeight="1">
      <c r="A457" s="44">
        <v>263</v>
      </c>
      <c r="B457" s="44" t="s">
        <v>124</v>
      </c>
      <c r="C457" s="44" t="s">
        <v>8921</v>
      </c>
      <c r="D457" s="311" t="s">
        <v>9456</v>
      </c>
      <c r="E457" s="312" t="s">
        <v>69</v>
      </c>
      <c r="F457" s="312" t="s">
        <v>48</v>
      </c>
      <c r="G457" s="301">
        <v>1997</v>
      </c>
      <c r="H457" s="301" t="s">
        <v>9457</v>
      </c>
    </row>
    <row r="458" spans="1:8" s="323" customFormat="1" ht="17.100000000000001" customHeight="1">
      <c r="A458" s="44">
        <v>264</v>
      </c>
      <c r="B458" s="44" t="s">
        <v>124</v>
      </c>
      <c r="C458" s="44" t="s">
        <v>8921</v>
      </c>
      <c r="D458" s="311" t="s">
        <v>9458</v>
      </c>
      <c r="E458" s="312" t="s">
        <v>69</v>
      </c>
      <c r="F458" s="312" t="s">
        <v>48</v>
      </c>
      <c r="G458" s="301">
        <v>1999</v>
      </c>
      <c r="H458" s="301" t="s">
        <v>9459</v>
      </c>
    </row>
    <row r="459" spans="1:8" s="323" customFormat="1" ht="17.100000000000001" customHeight="1">
      <c r="A459" s="44">
        <v>265</v>
      </c>
      <c r="B459" s="44" t="s">
        <v>124</v>
      </c>
      <c r="C459" s="44" t="s">
        <v>8921</v>
      </c>
      <c r="D459" s="311" t="s">
        <v>9460</v>
      </c>
      <c r="E459" s="312" t="s">
        <v>68</v>
      </c>
      <c r="F459" s="312" t="s">
        <v>48</v>
      </c>
      <c r="G459" s="301">
        <v>1994</v>
      </c>
      <c r="H459" s="301" t="s">
        <v>9461</v>
      </c>
    </row>
    <row r="460" spans="1:8" s="323" customFormat="1" ht="17.100000000000001" customHeight="1">
      <c r="A460" s="44">
        <v>266</v>
      </c>
      <c r="B460" s="44" t="s">
        <v>124</v>
      </c>
      <c r="C460" s="44" t="s">
        <v>8921</v>
      </c>
      <c r="D460" s="496" t="s">
        <v>9462</v>
      </c>
      <c r="E460" s="312" t="s">
        <v>69</v>
      </c>
      <c r="F460" s="312" t="s">
        <v>48</v>
      </c>
      <c r="G460" s="322">
        <v>1998</v>
      </c>
      <c r="H460" s="322" t="s">
        <v>9463</v>
      </c>
    </row>
    <row r="461" spans="1:8" s="323" customFormat="1" ht="17.100000000000001" customHeight="1">
      <c r="A461" s="44">
        <v>267</v>
      </c>
      <c r="B461" s="44" t="s">
        <v>124</v>
      </c>
      <c r="C461" s="44" t="s">
        <v>8921</v>
      </c>
      <c r="D461" s="311" t="s">
        <v>9464</v>
      </c>
      <c r="E461" s="312" t="s">
        <v>69</v>
      </c>
      <c r="F461" s="312" t="s">
        <v>48</v>
      </c>
      <c r="G461" s="301">
        <v>1999</v>
      </c>
      <c r="H461" s="301" t="s">
        <v>9465</v>
      </c>
    </row>
    <row r="462" spans="1:8" s="323" customFormat="1" ht="17.100000000000001" customHeight="1">
      <c r="A462" s="44">
        <v>268</v>
      </c>
      <c r="B462" s="44" t="s">
        <v>124</v>
      </c>
      <c r="C462" s="44" t="s">
        <v>8921</v>
      </c>
      <c r="D462" s="311" t="s">
        <v>9466</v>
      </c>
      <c r="E462" s="312" t="s">
        <v>69</v>
      </c>
      <c r="F462" s="312" t="s">
        <v>48</v>
      </c>
      <c r="G462" s="301">
        <v>1995</v>
      </c>
      <c r="H462" s="301" t="s">
        <v>9467</v>
      </c>
    </row>
    <row r="463" spans="1:8" s="323" customFormat="1" ht="17.100000000000001" customHeight="1">
      <c r="A463" s="44">
        <v>269</v>
      </c>
      <c r="B463" s="44" t="s">
        <v>124</v>
      </c>
      <c r="C463" s="44" t="s">
        <v>8921</v>
      </c>
      <c r="D463" s="311" t="s">
        <v>9468</v>
      </c>
      <c r="E463" s="312" t="s">
        <v>69</v>
      </c>
      <c r="F463" s="312" t="s">
        <v>48</v>
      </c>
      <c r="G463" s="301">
        <v>2017</v>
      </c>
      <c r="H463" s="301" t="s">
        <v>9469</v>
      </c>
    </row>
    <row r="464" spans="1:8" s="323" customFormat="1" ht="17.100000000000001" customHeight="1">
      <c r="A464" s="44">
        <v>270</v>
      </c>
      <c r="B464" s="44" t="s">
        <v>124</v>
      </c>
      <c r="C464" s="44" t="s">
        <v>8921</v>
      </c>
      <c r="D464" s="311" t="s">
        <v>9470</v>
      </c>
      <c r="E464" s="312" t="s">
        <v>69</v>
      </c>
      <c r="F464" s="312" t="s">
        <v>48</v>
      </c>
      <c r="G464" s="301">
        <v>1999</v>
      </c>
      <c r="H464" s="301" t="s">
        <v>9471</v>
      </c>
    </row>
    <row r="465" spans="1:8" s="323" customFormat="1" ht="17.100000000000001" customHeight="1">
      <c r="A465" s="44">
        <v>271</v>
      </c>
      <c r="B465" s="44" t="s">
        <v>124</v>
      </c>
      <c r="C465" s="44" t="s">
        <v>8921</v>
      </c>
      <c r="D465" s="311" t="s">
        <v>9472</v>
      </c>
      <c r="E465" s="312" t="s">
        <v>69</v>
      </c>
      <c r="F465" s="312" t="s">
        <v>48</v>
      </c>
      <c r="G465" s="301">
        <v>1999</v>
      </c>
      <c r="H465" s="301" t="s">
        <v>9473</v>
      </c>
    </row>
    <row r="466" spans="1:8" s="323" customFormat="1" ht="17.100000000000001" customHeight="1">
      <c r="A466" s="44">
        <v>272</v>
      </c>
      <c r="B466" s="44" t="s">
        <v>124</v>
      </c>
      <c r="C466" s="44" t="s">
        <v>8921</v>
      </c>
      <c r="D466" s="311" t="s">
        <v>9474</v>
      </c>
      <c r="E466" s="312" t="s">
        <v>69</v>
      </c>
      <c r="F466" s="312" t="s">
        <v>48</v>
      </c>
      <c r="G466" s="301">
        <v>1997</v>
      </c>
      <c r="H466" s="301" t="s">
        <v>9475</v>
      </c>
    </row>
    <row r="467" spans="1:8" s="323" customFormat="1" ht="17.100000000000001" customHeight="1">
      <c r="A467" s="44">
        <v>273</v>
      </c>
      <c r="B467" s="44" t="s">
        <v>124</v>
      </c>
      <c r="C467" s="44" t="s">
        <v>8921</v>
      </c>
      <c r="D467" s="311" t="s">
        <v>9476</v>
      </c>
      <c r="E467" s="312" t="s">
        <v>69</v>
      </c>
      <c r="F467" s="312" t="s">
        <v>48</v>
      </c>
      <c r="G467" s="312">
        <v>1993</v>
      </c>
      <c r="H467" s="312" t="s">
        <v>9477</v>
      </c>
    </row>
    <row r="468" spans="1:8" s="323" customFormat="1" ht="17.100000000000001" customHeight="1">
      <c r="A468" s="44">
        <v>274</v>
      </c>
      <c r="B468" s="44" t="s">
        <v>124</v>
      </c>
      <c r="C468" s="44" t="s">
        <v>8921</v>
      </c>
      <c r="D468" s="311" t="s">
        <v>9478</v>
      </c>
      <c r="E468" s="312" t="s">
        <v>69</v>
      </c>
      <c r="F468" s="312" t="s">
        <v>48</v>
      </c>
      <c r="G468" s="312">
        <v>2019</v>
      </c>
      <c r="H468" s="312" t="s">
        <v>9479</v>
      </c>
    </row>
    <row r="469" spans="1:8" s="323" customFormat="1" ht="17.100000000000001" customHeight="1">
      <c r="A469" s="44">
        <v>275</v>
      </c>
      <c r="B469" s="44" t="s">
        <v>124</v>
      </c>
      <c r="C469" s="44" t="s">
        <v>1706</v>
      </c>
      <c r="D469" s="311" t="s">
        <v>9480</v>
      </c>
      <c r="E469" s="312" t="s">
        <v>68</v>
      </c>
      <c r="F469" s="312" t="s">
        <v>48</v>
      </c>
      <c r="G469" s="301">
        <v>1982</v>
      </c>
      <c r="H469" s="301" t="s">
        <v>9481</v>
      </c>
    </row>
    <row r="470" spans="1:8" s="323" customFormat="1" ht="17.100000000000001" customHeight="1">
      <c r="A470" s="44">
        <v>276</v>
      </c>
      <c r="B470" s="44" t="s">
        <v>124</v>
      </c>
      <c r="C470" s="44" t="s">
        <v>1706</v>
      </c>
      <c r="D470" s="311" t="s">
        <v>9482</v>
      </c>
      <c r="E470" s="312" t="s">
        <v>68</v>
      </c>
      <c r="F470" s="312" t="s">
        <v>48</v>
      </c>
      <c r="G470" s="301">
        <v>1984</v>
      </c>
      <c r="H470" s="301" t="s">
        <v>9483</v>
      </c>
    </row>
    <row r="471" spans="1:8" s="323" customFormat="1" ht="17.100000000000001" customHeight="1">
      <c r="A471" s="116" t="s">
        <v>9485</v>
      </c>
      <c r="B471" s="116"/>
      <c r="C471" s="116"/>
      <c r="D471" s="116"/>
      <c r="E471" s="116">
        <f>COUNTA(E194:E470)</f>
        <v>276</v>
      </c>
      <c r="F471" s="116"/>
      <c r="G471" s="116"/>
      <c r="H471" s="116"/>
    </row>
    <row r="472" spans="1:8" s="486" customFormat="1" ht="17.100000000000001" customHeight="1">
      <c r="A472" s="114">
        <v>1</v>
      </c>
      <c r="B472" s="114" t="s">
        <v>79</v>
      </c>
      <c r="C472" s="114" t="s">
        <v>10096</v>
      </c>
      <c r="D472" s="495" t="s">
        <v>10097</v>
      </c>
      <c r="E472" s="114" t="s">
        <v>145</v>
      </c>
      <c r="F472" s="114" t="s">
        <v>140</v>
      </c>
      <c r="G472" s="65">
        <v>1992</v>
      </c>
      <c r="H472" s="421" t="s">
        <v>10098</v>
      </c>
    </row>
    <row r="473" spans="1:8" s="486" customFormat="1" ht="17.100000000000001" customHeight="1">
      <c r="A473" s="114">
        <v>2</v>
      </c>
      <c r="B473" s="114" t="s">
        <v>79</v>
      </c>
      <c r="C473" s="114" t="s">
        <v>10096</v>
      </c>
      <c r="D473" s="495" t="s">
        <v>10099</v>
      </c>
      <c r="E473" s="114" t="s">
        <v>145</v>
      </c>
      <c r="F473" s="114" t="s">
        <v>140</v>
      </c>
      <c r="G473" s="65">
        <v>1999</v>
      </c>
      <c r="H473" s="114" t="s">
        <v>10100</v>
      </c>
    </row>
    <row r="474" spans="1:8" s="486" customFormat="1" ht="17.100000000000001" customHeight="1">
      <c r="A474" s="114">
        <v>3</v>
      </c>
      <c r="B474" s="114" t="s">
        <v>79</v>
      </c>
      <c r="C474" s="114" t="s">
        <v>10096</v>
      </c>
      <c r="D474" s="495" t="s">
        <v>10101</v>
      </c>
      <c r="E474" s="114" t="s">
        <v>145</v>
      </c>
      <c r="F474" s="114" t="s">
        <v>140</v>
      </c>
      <c r="G474" s="65">
        <v>1996</v>
      </c>
      <c r="H474" s="114" t="s">
        <v>10102</v>
      </c>
    </row>
    <row r="475" spans="1:8" s="486" customFormat="1" ht="17.100000000000001" customHeight="1">
      <c r="A475" s="114">
        <v>4</v>
      </c>
      <c r="B475" s="114" t="s">
        <v>79</v>
      </c>
      <c r="C475" s="114" t="s">
        <v>10096</v>
      </c>
      <c r="D475" s="495" t="s">
        <v>10103</v>
      </c>
      <c r="E475" s="114" t="s">
        <v>145</v>
      </c>
      <c r="F475" s="114" t="s">
        <v>140</v>
      </c>
      <c r="G475" s="65">
        <v>1992</v>
      </c>
      <c r="H475" s="114" t="s">
        <v>10104</v>
      </c>
    </row>
    <row r="476" spans="1:8" s="486" customFormat="1" ht="17.100000000000001" customHeight="1">
      <c r="A476" s="114">
        <v>5</v>
      </c>
      <c r="B476" s="114" t="s">
        <v>79</v>
      </c>
      <c r="C476" s="114" t="s">
        <v>10096</v>
      </c>
      <c r="D476" s="495" t="s">
        <v>10105</v>
      </c>
      <c r="E476" s="114" t="s">
        <v>145</v>
      </c>
      <c r="F476" s="114" t="s">
        <v>140</v>
      </c>
      <c r="G476" s="65">
        <v>1992</v>
      </c>
      <c r="H476" s="114" t="s">
        <v>10106</v>
      </c>
    </row>
    <row r="477" spans="1:8" s="486" customFormat="1" ht="17.100000000000001" customHeight="1">
      <c r="A477" s="114">
        <v>6</v>
      </c>
      <c r="B477" s="114" t="s">
        <v>79</v>
      </c>
      <c r="C477" s="114" t="s">
        <v>10096</v>
      </c>
      <c r="D477" s="495" t="s">
        <v>10107</v>
      </c>
      <c r="E477" s="114" t="s">
        <v>145</v>
      </c>
      <c r="F477" s="114" t="s">
        <v>140</v>
      </c>
      <c r="G477" s="65">
        <v>1995</v>
      </c>
      <c r="H477" s="114" t="s">
        <v>10108</v>
      </c>
    </row>
    <row r="478" spans="1:8" s="486" customFormat="1" ht="17.100000000000001" customHeight="1">
      <c r="A478" s="114">
        <v>7</v>
      </c>
      <c r="B478" s="114" t="s">
        <v>79</v>
      </c>
      <c r="C478" s="114" t="s">
        <v>10096</v>
      </c>
      <c r="D478" s="495" t="s">
        <v>10109</v>
      </c>
      <c r="E478" s="114" t="s">
        <v>145</v>
      </c>
      <c r="F478" s="114" t="s">
        <v>140</v>
      </c>
      <c r="G478" s="65">
        <v>1996</v>
      </c>
      <c r="H478" s="114" t="s">
        <v>10110</v>
      </c>
    </row>
    <row r="479" spans="1:8" s="486" customFormat="1" ht="17.100000000000001" customHeight="1">
      <c r="A479" s="114">
        <v>8</v>
      </c>
      <c r="B479" s="114" t="s">
        <v>79</v>
      </c>
      <c r="C479" s="114" t="s">
        <v>10096</v>
      </c>
      <c r="D479" s="495" t="s">
        <v>10111</v>
      </c>
      <c r="E479" s="114" t="s">
        <v>145</v>
      </c>
      <c r="F479" s="114" t="s">
        <v>140</v>
      </c>
      <c r="G479" s="65">
        <v>1998</v>
      </c>
      <c r="H479" s="114" t="s">
        <v>10112</v>
      </c>
    </row>
    <row r="480" spans="1:8" s="486" customFormat="1" ht="17.100000000000001" customHeight="1">
      <c r="A480" s="114">
        <v>9</v>
      </c>
      <c r="B480" s="114" t="s">
        <v>79</v>
      </c>
      <c r="C480" s="114" t="s">
        <v>10096</v>
      </c>
      <c r="D480" s="495" t="s">
        <v>10113</v>
      </c>
      <c r="E480" s="114" t="s">
        <v>145</v>
      </c>
      <c r="F480" s="114" t="s">
        <v>140</v>
      </c>
      <c r="G480" s="65">
        <v>1998</v>
      </c>
      <c r="H480" s="114" t="s">
        <v>10114</v>
      </c>
    </row>
    <row r="481" spans="1:8" s="486" customFormat="1" ht="17.100000000000001" customHeight="1">
      <c r="A481" s="114">
        <v>10</v>
      </c>
      <c r="B481" s="114" t="s">
        <v>79</v>
      </c>
      <c r="C481" s="114" t="s">
        <v>10096</v>
      </c>
      <c r="D481" s="495" t="s">
        <v>10115</v>
      </c>
      <c r="E481" s="114" t="s">
        <v>139</v>
      </c>
      <c r="F481" s="114" t="s">
        <v>140</v>
      </c>
      <c r="G481" s="65">
        <v>2015</v>
      </c>
      <c r="H481" s="114" t="s">
        <v>10116</v>
      </c>
    </row>
    <row r="482" spans="1:8" s="486" customFormat="1" ht="17.100000000000001" customHeight="1">
      <c r="A482" s="114">
        <v>11</v>
      </c>
      <c r="B482" s="114" t="s">
        <v>79</v>
      </c>
      <c r="C482" s="114" t="s">
        <v>10096</v>
      </c>
      <c r="D482" s="495" t="s">
        <v>10117</v>
      </c>
      <c r="E482" s="114" t="s">
        <v>145</v>
      </c>
      <c r="F482" s="114" t="s">
        <v>140</v>
      </c>
      <c r="G482" s="65">
        <v>1995</v>
      </c>
      <c r="H482" s="114" t="s">
        <v>10118</v>
      </c>
    </row>
    <row r="483" spans="1:8" s="486" customFormat="1" ht="17.100000000000001" customHeight="1">
      <c r="A483" s="114">
        <v>12</v>
      </c>
      <c r="B483" s="114" t="s">
        <v>79</v>
      </c>
      <c r="C483" s="114" t="s">
        <v>10096</v>
      </c>
      <c r="D483" s="495" t="s">
        <v>10119</v>
      </c>
      <c r="E483" s="114" t="s">
        <v>145</v>
      </c>
      <c r="F483" s="114" t="s">
        <v>140</v>
      </c>
      <c r="G483" s="65">
        <v>2019</v>
      </c>
      <c r="H483" s="114" t="s">
        <v>10120</v>
      </c>
    </row>
    <row r="484" spans="1:8" s="486" customFormat="1" ht="17.100000000000001" customHeight="1">
      <c r="A484" s="114">
        <v>13</v>
      </c>
      <c r="B484" s="114" t="s">
        <v>79</v>
      </c>
      <c r="C484" s="114" t="s">
        <v>10096</v>
      </c>
      <c r="D484" s="495" t="s">
        <v>10121</v>
      </c>
      <c r="E484" s="114" t="s">
        <v>139</v>
      </c>
      <c r="F484" s="114" t="s">
        <v>140</v>
      </c>
      <c r="G484" s="65">
        <v>2019</v>
      </c>
      <c r="H484" s="114" t="s">
        <v>10122</v>
      </c>
    </row>
    <row r="485" spans="1:8" s="486" customFormat="1" ht="17.100000000000001" customHeight="1">
      <c r="A485" s="114">
        <v>14</v>
      </c>
      <c r="B485" s="114" t="s">
        <v>79</v>
      </c>
      <c r="C485" s="114" t="s">
        <v>10096</v>
      </c>
      <c r="D485" s="495" t="s">
        <v>10123</v>
      </c>
      <c r="E485" s="114" t="s">
        <v>145</v>
      </c>
      <c r="F485" s="114" t="s">
        <v>140</v>
      </c>
      <c r="G485" s="65">
        <v>2000</v>
      </c>
      <c r="H485" s="114" t="s">
        <v>10124</v>
      </c>
    </row>
    <row r="486" spans="1:8" s="486" customFormat="1" ht="17.100000000000001" customHeight="1">
      <c r="A486" s="114">
        <v>15</v>
      </c>
      <c r="B486" s="114" t="s">
        <v>79</v>
      </c>
      <c r="C486" s="114" t="s">
        <v>10125</v>
      </c>
      <c r="D486" s="495" t="s">
        <v>10126</v>
      </c>
      <c r="E486" s="114" t="s">
        <v>145</v>
      </c>
      <c r="F486" s="114" t="s">
        <v>140</v>
      </c>
      <c r="G486" s="65">
        <v>1999</v>
      </c>
      <c r="H486" s="114" t="s">
        <v>10127</v>
      </c>
    </row>
    <row r="487" spans="1:8" s="486" customFormat="1" ht="17.100000000000001" customHeight="1">
      <c r="A487" s="114">
        <v>16</v>
      </c>
      <c r="B487" s="114" t="s">
        <v>79</v>
      </c>
      <c r="C487" s="114" t="s">
        <v>10125</v>
      </c>
      <c r="D487" s="495" t="s">
        <v>10128</v>
      </c>
      <c r="E487" s="114" t="s">
        <v>139</v>
      </c>
      <c r="F487" s="114" t="s">
        <v>140</v>
      </c>
      <c r="G487" s="65">
        <v>1997</v>
      </c>
      <c r="H487" s="114" t="s">
        <v>10129</v>
      </c>
    </row>
    <row r="488" spans="1:8" s="486" customFormat="1" ht="17.100000000000001" customHeight="1">
      <c r="A488" s="114">
        <v>17</v>
      </c>
      <c r="B488" s="114" t="s">
        <v>79</v>
      </c>
      <c r="C488" s="114" t="s">
        <v>10125</v>
      </c>
      <c r="D488" s="495" t="s">
        <v>10130</v>
      </c>
      <c r="E488" s="114" t="s">
        <v>139</v>
      </c>
      <c r="F488" s="114" t="s">
        <v>140</v>
      </c>
      <c r="G488" s="65">
        <v>1982</v>
      </c>
      <c r="H488" s="114" t="s">
        <v>10131</v>
      </c>
    </row>
    <row r="489" spans="1:8" s="486" customFormat="1" ht="17.100000000000001" customHeight="1">
      <c r="A489" s="114">
        <v>18</v>
      </c>
      <c r="B489" s="114" t="s">
        <v>79</v>
      </c>
      <c r="C489" s="114" t="s">
        <v>10125</v>
      </c>
      <c r="D489" s="495" t="s">
        <v>10132</v>
      </c>
      <c r="E489" s="114" t="s">
        <v>145</v>
      </c>
      <c r="F489" s="114" t="s">
        <v>140</v>
      </c>
      <c r="G489" s="65">
        <v>1991</v>
      </c>
      <c r="H489" s="114" t="s">
        <v>10133</v>
      </c>
    </row>
    <row r="490" spans="1:8" s="486" customFormat="1" ht="17.100000000000001" customHeight="1">
      <c r="A490" s="114">
        <v>19</v>
      </c>
      <c r="B490" s="114" t="s">
        <v>79</v>
      </c>
      <c r="C490" s="114" t="s">
        <v>10125</v>
      </c>
      <c r="D490" s="495" t="s">
        <v>10134</v>
      </c>
      <c r="E490" s="114" t="s">
        <v>145</v>
      </c>
      <c r="F490" s="114" t="s">
        <v>140</v>
      </c>
      <c r="G490" s="65">
        <v>1992</v>
      </c>
      <c r="H490" s="114" t="s">
        <v>10135</v>
      </c>
    </row>
    <row r="491" spans="1:8" s="486" customFormat="1" ht="17.100000000000001" customHeight="1">
      <c r="A491" s="114">
        <v>20</v>
      </c>
      <c r="B491" s="114" t="s">
        <v>79</v>
      </c>
      <c r="C491" s="114" t="s">
        <v>10125</v>
      </c>
      <c r="D491" s="495" t="s">
        <v>10136</v>
      </c>
      <c r="E491" s="114" t="s">
        <v>145</v>
      </c>
      <c r="F491" s="114" t="s">
        <v>140</v>
      </c>
      <c r="G491" s="65">
        <v>1992</v>
      </c>
      <c r="H491" s="114" t="s">
        <v>10137</v>
      </c>
    </row>
    <row r="492" spans="1:8" s="486" customFormat="1" ht="17.100000000000001" customHeight="1">
      <c r="A492" s="114">
        <v>21</v>
      </c>
      <c r="B492" s="114" t="s">
        <v>79</v>
      </c>
      <c r="C492" s="114" t="s">
        <v>10125</v>
      </c>
      <c r="D492" s="495" t="s">
        <v>10138</v>
      </c>
      <c r="E492" s="114" t="s">
        <v>145</v>
      </c>
      <c r="F492" s="114" t="s">
        <v>140</v>
      </c>
      <c r="G492" s="65">
        <v>1994</v>
      </c>
      <c r="H492" s="114" t="s">
        <v>10139</v>
      </c>
    </row>
    <row r="493" spans="1:8" s="486" customFormat="1" ht="17.100000000000001" customHeight="1">
      <c r="A493" s="114">
        <v>22</v>
      </c>
      <c r="B493" s="114" t="s">
        <v>79</v>
      </c>
      <c r="C493" s="114" t="s">
        <v>10125</v>
      </c>
      <c r="D493" s="495" t="s">
        <v>10140</v>
      </c>
      <c r="E493" s="114" t="s">
        <v>145</v>
      </c>
      <c r="F493" s="114" t="s">
        <v>140</v>
      </c>
      <c r="G493" s="65">
        <v>1997</v>
      </c>
      <c r="H493" s="114" t="s">
        <v>10141</v>
      </c>
    </row>
    <row r="494" spans="1:8" s="486" customFormat="1" ht="17.100000000000001" customHeight="1">
      <c r="A494" s="114">
        <v>23</v>
      </c>
      <c r="B494" s="114" t="s">
        <v>79</v>
      </c>
      <c r="C494" s="114" t="s">
        <v>10125</v>
      </c>
      <c r="D494" s="495" t="s">
        <v>10142</v>
      </c>
      <c r="E494" s="114" t="s">
        <v>145</v>
      </c>
      <c r="F494" s="114" t="s">
        <v>140</v>
      </c>
      <c r="G494" s="65">
        <v>1995</v>
      </c>
      <c r="H494" s="114" t="s">
        <v>10143</v>
      </c>
    </row>
    <row r="495" spans="1:8" s="486" customFormat="1" ht="17.100000000000001" customHeight="1">
      <c r="A495" s="114">
        <v>24</v>
      </c>
      <c r="B495" s="114" t="s">
        <v>79</v>
      </c>
      <c r="C495" s="114" t="s">
        <v>10125</v>
      </c>
      <c r="D495" s="495" t="s">
        <v>10144</v>
      </c>
      <c r="E495" s="114" t="s">
        <v>139</v>
      </c>
      <c r="F495" s="114" t="s">
        <v>140</v>
      </c>
      <c r="G495" s="65">
        <v>2007</v>
      </c>
      <c r="H495" s="114" t="s">
        <v>10145</v>
      </c>
    </row>
    <row r="496" spans="1:8" s="486" customFormat="1" ht="17.100000000000001" customHeight="1">
      <c r="A496" s="114">
        <v>25</v>
      </c>
      <c r="B496" s="114" t="s">
        <v>79</v>
      </c>
      <c r="C496" s="114" t="s">
        <v>10146</v>
      </c>
      <c r="D496" s="495" t="s">
        <v>10147</v>
      </c>
      <c r="E496" s="114" t="s">
        <v>145</v>
      </c>
      <c r="F496" s="114" t="s">
        <v>140</v>
      </c>
      <c r="G496" s="487">
        <v>1983</v>
      </c>
      <c r="H496" s="114" t="s">
        <v>10148</v>
      </c>
    </row>
    <row r="497" spans="1:8" s="486" customFormat="1" ht="17.100000000000001" customHeight="1">
      <c r="A497" s="114">
        <v>26</v>
      </c>
      <c r="B497" s="114" t="s">
        <v>79</v>
      </c>
      <c r="C497" s="114" t="s">
        <v>10146</v>
      </c>
      <c r="D497" s="495" t="s">
        <v>10149</v>
      </c>
      <c r="E497" s="114" t="s">
        <v>139</v>
      </c>
      <c r="F497" s="114" t="s">
        <v>140</v>
      </c>
      <c r="G497" s="487">
        <v>1983</v>
      </c>
      <c r="H497" s="114" t="s">
        <v>10150</v>
      </c>
    </row>
    <row r="498" spans="1:8" s="486" customFormat="1" ht="17.100000000000001" customHeight="1">
      <c r="A498" s="114">
        <v>27</v>
      </c>
      <c r="B498" s="114" t="s">
        <v>79</v>
      </c>
      <c r="C498" s="114" t="s">
        <v>10146</v>
      </c>
      <c r="D498" s="495" t="s">
        <v>10151</v>
      </c>
      <c r="E498" s="114" t="s">
        <v>145</v>
      </c>
      <c r="F498" s="114" t="s">
        <v>140</v>
      </c>
      <c r="G498" s="487">
        <v>1987</v>
      </c>
      <c r="H498" s="114" t="s">
        <v>10152</v>
      </c>
    </row>
    <row r="499" spans="1:8" s="486" customFormat="1" ht="17.100000000000001" customHeight="1">
      <c r="A499" s="114">
        <v>28</v>
      </c>
      <c r="B499" s="114" t="s">
        <v>79</v>
      </c>
      <c r="C499" s="114" t="s">
        <v>10146</v>
      </c>
      <c r="D499" s="495" t="s">
        <v>10153</v>
      </c>
      <c r="E499" s="114" t="s">
        <v>145</v>
      </c>
      <c r="F499" s="114" t="s">
        <v>140</v>
      </c>
      <c r="G499" s="487">
        <v>1988</v>
      </c>
      <c r="H499" s="114" t="s">
        <v>10154</v>
      </c>
    </row>
    <row r="500" spans="1:8" s="486" customFormat="1" ht="17.100000000000001" customHeight="1">
      <c r="A500" s="114">
        <v>29</v>
      </c>
      <c r="B500" s="114" t="s">
        <v>79</v>
      </c>
      <c r="C500" s="114" t="s">
        <v>10146</v>
      </c>
      <c r="D500" s="495" t="s">
        <v>10155</v>
      </c>
      <c r="E500" s="114" t="s">
        <v>145</v>
      </c>
      <c r="F500" s="114" t="s">
        <v>140</v>
      </c>
      <c r="G500" s="487">
        <v>1988</v>
      </c>
      <c r="H500" s="114" t="s">
        <v>10156</v>
      </c>
    </row>
    <row r="501" spans="1:8" s="486" customFormat="1" ht="17.100000000000001" customHeight="1">
      <c r="A501" s="114">
        <v>30</v>
      </c>
      <c r="B501" s="114" t="s">
        <v>79</v>
      </c>
      <c r="C501" s="114" t="s">
        <v>10146</v>
      </c>
      <c r="D501" s="495" t="s">
        <v>10157</v>
      </c>
      <c r="E501" s="114" t="s">
        <v>145</v>
      </c>
      <c r="F501" s="114" t="s">
        <v>140</v>
      </c>
      <c r="G501" s="487">
        <v>1988</v>
      </c>
      <c r="H501" s="114" t="s">
        <v>10158</v>
      </c>
    </row>
    <row r="502" spans="1:8" s="486" customFormat="1" ht="17.100000000000001" customHeight="1">
      <c r="A502" s="114">
        <v>31</v>
      </c>
      <c r="B502" s="114" t="s">
        <v>79</v>
      </c>
      <c r="C502" s="114" t="s">
        <v>10146</v>
      </c>
      <c r="D502" s="495" t="s">
        <v>10159</v>
      </c>
      <c r="E502" s="114" t="s">
        <v>145</v>
      </c>
      <c r="F502" s="114" t="s">
        <v>140</v>
      </c>
      <c r="G502" s="487">
        <v>1989</v>
      </c>
      <c r="H502" s="114" t="s">
        <v>10160</v>
      </c>
    </row>
    <row r="503" spans="1:8" s="486" customFormat="1" ht="17.100000000000001" customHeight="1">
      <c r="A503" s="114">
        <v>32</v>
      </c>
      <c r="B503" s="114" t="s">
        <v>79</v>
      </c>
      <c r="C503" s="114" t="s">
        <v>10146</v>
      </c>
      <c r="D503" s="495" t="s">
        <v>10161</v>
      </c>
      <c r="E503" s="114" t="s">
        <v>145</v>
      </c>
      <c r="F503" s="114" t="s">
        <v>140</v>
      </c>
      <c r="G503" s="487">
        <v>1990</v>
      </c>
      <c r="H503" s="114" t="s">
        <v>10162</v>
      </c>
    </row>
    <row r="504" spans="1:8" s="486" customFormat="1" ht="17.100000000000001" customHeight="1">
      <c r="A504" s="114">
        <v>33</v>
      </c>
      <c r="B504" s="114" t="s">
        <v>79</v>
      </c>
      <c r="C504" s="114" t="s">
        <v>10146</v>
      </c>
      <c r="D504" s="495" t="s">
        <v>10163</v>
      </c>
      <c r="E504" s="114" t="s">
        <v>145</v>
      </c>
      <c r="F504" s="114" t="s">
        <v>140</v>
      </c>
      <c r="G504" s="487">
        <v>1990</v>
      </c>
      <c r="H504" s="114" t="s">
        <v>10164</v>
      </c>
    </row>
    <row r="505" spans="1:8" s="486" customFormat="1" ht="17.100000000000001" customHeight="1">
      <c r="A505" s="114">
        <v>34</v>
      </c>
      <c r="B505" s="114" t="s">
        <v>79</v>
      </c>
      <c r="C505" s="114" t="s">
        <v>10146</v>
      </c>
      <c r="D505" s="495" t="s">
        <v>10165</v>
      </c>
      <c r="E505" s="114" t="s">
        <v>145</v>
      </c>
      <c r="F505" s="114" t="s">
        <v>140</v>
      </c>
      <c r="G505" s="487">
        <v>1990</v>
      </c>
      <c r="H505" s="114" t="s">
        <v>10166</v>
      </c>
    </row>
    <row r="506" spans="1:8" s="486" customFormat="1" ht="17.100000000000001" customHeight="1">
      <c r="A506" s="114">
        <v>35</v>
      </c>
      <c r="B506" s="114" t="s">
        <v>79</v>
      </c>
      <c r="C506" s="114" t="s">
        <v>10146</v>
      </c>
      <c r="D506" s="495" t="s">
        <v>10167</v>
      </c>
      <c r="E506" s="114" t="s">
        <v>145</v>
      </c>
      <c r="F506" s="114" t="s">
        <v>140</v>
      </c>
      <c r="G506" s="487">
        <v>1990</v>
      </c>
      <c r="H506" s="114" t="s">
        <v>10168</v>
      </c>
    </row>
    <row r="507" spans="1:8" s="486" customFormat="1" ht="17.100000000000001" customHeight="1">
      <c r="A507" s="114">
        <v>36</v>
      </c>
      <c r="B507" s="114" t="s">
        <v>79</v>
      </c>
      <c r="C507" s="114" t="s">
        <v>10146</v>
      </c>
      <c r="D507" s="495" t="s">
        <v>10169</v>
      </c>
      <c r="E507" s="114" t="s">
        <v>145</v>
      </c>
      <c r="F507" s="114" t="s">
        <v>140</v>
      </c>
      <c r="G507" s="487">
        <v>1991</v>
      </c>
      <c r="H507" s="114" t="s">
        <v>10170</v>
      </c>
    </row>
    <row r="508" spans="1:8" s="486" customFormat="1" ht="17.100000000000001" customHeight="1">
      <c r="A508" s="114">
        <v>37</v>
      </c>
      <c r="B508" s="114" t="s">
        <v>79</v>
      </c>
      <c r="C508" s="114" t="s">
        <v>10146</v>
      </c>
      <c r="D508" s="495" t="s">
        <v>10171</v>
      </c>
      <c r="E508" s="114" t="s">
        <v>145</v>
      </c>
      <c r="F508" s="114" t="s">
        <v>140</v>
      </c>
      <c r="G508" s="487">
        <v>1992</v>
      </c>
      <c r="H508" s="114" t="s">
        <v>10172</v>
      </c>
    </row>
    <row r="509" spans="1:8" s="486" customFormat="1" ht="17.100000000000001" customHeight="1">
      <c r="A509" s="114">
        <v>38</v>
      </c>
      <c r="B509" s="114" t="s">
        <v>79</v>
      </c>
      <c r="C509" s="114" t="s">
        <v>10146</v>
      </c>
      <c r="D509" s="495" t="s">
        <v>10173</v>
      </c>
      <c r="E509" s="114" t="s">
        <v>145</v>
      </c>
      <c r="F509" s="114" t="s">
        <v>140</v>
      </c>
      <c r="G509" s="487">
        <v>1994</v>
      </c>
      <c r="H509" s="114" t="s">
        <v>10174</v>
      </c>
    </row>
    <row r="510" spans="1:8" s="486" customFormat="1" ht="17.100000000000001" customHeight="1">
      <c r="A510" s="114">
        <v>39</v>
      </c>
      <c r="B510" s="114" t="s">
        <v>79</v>
      </c>
      <c r="C510" s="114" t="s">
        <v>10146</v>
      </c>
      <c r="D510" s="495" t="s">
        <v>10175</v>
      </c>
      <c r="E510" s="114" t="s">
        <v>145</v>
      </c>
      <c r="F510" s="114" t="s">
        <v>140</v>
      </c>
      <c r="G510" s="487">
        <v>1995</v>
      </c>
      <c r="H510" s="114" t="s">
        <v>10176</v>
      </c>
    </row>
    <row r="511" spans="1:8" s="486" customFormat="1" ht="17.100000000000001" customHeight="1">
      <c r="A511" s="114">
        <v>40</v>
      </c>
      <c r="B511" s="114" t="s">
        <v>79</v>
      </c>
      <c r="C511" s="114" t="s">
        <v>10146</v>
      </c>
      <c r="D511" s="495" t="s">
        <v>10177</v>
      </c>
      <c r="E511" s="114" t="s">
        <v>145</v>
      </c>
      <c r="F511" s="114" t="s">
        <v>140</v>
      </c>
      <c r="G511" s="487">
        <v>1995</v>
      </c>
      <c r="H511" s="114" t="s">
        <v>10178</v>
      </c>
    </row>
    <row r="512" spans="1:8" s="486" customFormat="1" ht="17.100000000000001" customHeight="1">
      <c r="A512" s="114">
        <v>41</v>
      </c>
      <c r="B512" s="114" t="s">
        <v>79</v>
      </c>
      <c r="C512" s="114" t="s">
        <v>10146</v>
      </c>
      <c r="D512" s="495" t="s">
        <v>10179</v>
      </c>
      <c r="E512" s="114" t="s">
        <v>145</v>
      </c>
      <c r="F512" s="114" t="s">
        <v>140</v>
      </c>
      <c r="G512" s="487">
        <v>1995</v>
      </c>
      <c r="H512" s="114" t="s">
        <v>10180</v>
      </c>
    </row>
    <row r="513" spans="1:8" s="486" customFormat="1" ht="17.100000000000001" customHeight="1">
      <c r="A513" s="114">
        <v>42</v>
      </c>
      <c r="B513" s="114" t="s">
        <v>79</v>
      </c>
      <c r="C513" s="114" t="s">
        <v>10146</v>
      </c>
      <c r="D513" s="495" t="s">
        <v>10181</v>
      </c>
      <c r="E513" s="114" t="s">
        <v>145</v>
      </c>
      <c r="F513" s="114" t="s">
        <v>140</v>
      </c>
      <c r="G513" s="487">
        <v>1995</v>
      </c>
      <c r="H513" s="114" t="s">
        <v>10182</v>
      </c>
    </row>
    <row r="514" spans="1:8" s="486" customFormat="1" ht="17.100000000000001" customHeight="1">
      <c r="A514" s="114">
        <v>43</v>
      </c>
      <c r="B514" s="114" t="s">
        <v>79</v>
      </c>
      <c r="C514" s="114" t="s">
        <v>10146</v>
      </c>
      <c r="D514" s="495" t="s">
        <v>10183</v>
      </c>
      <c r="E514" s="114" t="s">
        <v>145</v>
      </c>
      <c r="F514" s="114" t="s">
        <v>140</v>
      </c>
      <c r="G514" s="487">
        <v>1996</v>
      </c>
      <c r="H514" s="114" t="s">
        <v>10184</v>
      </c>
    </row>
    <row r="515" spans="1:8" s="486" customFormat="1" ht="17.100000000000001" customHeight="1">
      <c r="A515" s="114">
        <v>44</v>
      </c>
      <c r="B515" s="114" t="s">
        <v>79</v>
      </c>
      <c r="C515" s="114" t="s">
        <v>10146</v>
      </c>
      <c r="D515" s="495" t="s">
        <v>7455</v>
      </c>
      <c r="E515" s="114" t="s">
        <v>139</v>
      </c>
      <c r="F515" s="114" t="s">
        <v>140</v>
      </c>
      <c r="G515" s="487">
        <v>2000</v>
      </c>
      <c r="H515" s="114" t="s">
        <v>10185</v>
      </c>
    </row>
    <row r="516" spans="1:8" s="486" customFormat="1" ht="17.100000000000001" customHeight="1">
      <c r="A516" s="114">
        <v>45</v>
      </c>
      <c r="B516" s="114" t="s">
        <v>79</v>
      </c>
      <c r="C516" s="114" t="s">
        <v>10146</v>
      </c>
      <c r="D516" s="495" t="s">
        <v>10186</v>
      </c>
      <c r="E516" s="114" t="s">
        <v>139</v>
      </c>
      <c r="F516" s="114" t="s">
        <v>954</v>
      </c>
      <c r="G516" s="65">
        <v>2004</v>
      </c>
      <c r="H516" s="114" t="s">
        <v>10187</v>
      </c>
    </row>
    <row r="517" spans="1:8" s="486" customFormat="1" ht="17.100000000000001" customHeight="1">
      <c r="A517" s="114">
        <v>46</v>
      </c>
      <c r="B517" s="114" t="s">
        <v>79</v>
      </c>
      <c r="C517" s="114" t="s">
        <v>10146</v>
      </c>
      <c r="D517" s="495" t="s">
        <v>10188</v>
      </c>
      <c r="E517" s="114" t="s">
        <v>145</v>
      </c>
      <c r="F517" s="114" t="s">
        <v>140</v>
      </c>
      <c r="G517" s="65">
        <v>1995</v>
      </c>
      <c r="H517" s="114" t="s">
        <v>10189</v>
      </c>
    </row>
    <row r="518" spans="1:8" s="486" customFormat="1" ht="17.100000000000001" customHeight="1">
      <c r="A518" s="114">
        <v>47</v>
      </c>
      <c r="B518" s="114" t="s">
        <v>79</v>
      </c>
      <c r="C518" s="114" t="s">
        <v>10146</v>
      </c>
      <c r="D518" s="495" t="s">
        <v>10190</v>
      </c>
      <c r="E518" s="114" t="s">
        <v>139</v>
      </c>
      <c r="F518" s="114" t="s">
        <v>140</v>
      </c>
      <c r="G518" s="487">
        <v>2013</v>
      </c>
      <c r="H518" s="114" t="s">
        <v>10191</v>
      </c>
    </row>
    <row r="519" spans="1:8" s="486" customFormat="1" ht="17.100000000000001" customHeight="1">
      <c r="A519" s="114">
        <v>48</v>
      </c>
      <c r="B519" s="114" t="s">
        <v>79</v>
      </c>
      <c r="C519" s="114" t="s">
        <v>10146</v>
      </c>
      <c r="D519" s="495" t="s">
        <v>10192</v>
      </c>
      <c r="E519" s="114" t="s">
        <v>145</v>
      </c>
      <c r="F519" s="114" t="s">
        <v>140</v>
      </c>
      <c r="G519" s="65">
        <v>1998</v>
      </c>
      <c r="H519" s="114" t="s">
        <v>10193</v>
      </c>
    </row>
    <row r="520" spans="1:8" s="486" customFormat="1" ht="17.100000000000001" customHeight="1">
      <c r="A520" s="114">
        <v>49</v>
      </c>
      <c r="B520" s="114" t="s">
        <v>79</v>
      </c>
      <c r="C520" s="114" t="s">
        <v>10146</v>
      </c>
      <c r="D520" s="495" t="s">
        <v>10194</v>
      </c>
      <c r="E520" s="114" t="s">
        <v>145</v>
      </c>
      <c r="F520" s="114" t="s">
        <v>140</v>
      </c>
      <c r="G520" s="65">
        <v>1999</v>
      </c>
      <c r="H520" s="114" t="s">
        <v>10195</v>
      </c>
    </row>
    <row r="521" spans="1:8" s="486" customFormat="1" ht="17.100000000000001" customHeight="1">
      <c r="A521" s="114">
        <v>50</v>
      </c>
      <c r="B521" s="114" t="s">
        <v>79</v>
      </c>
      <c r="C521" s="114" t="s">
        <v>10146</v>
      </c>
      <c r="D521" s="114" t="s">
        <v>10196</v>
      </c>
      <c r="E521" s="114" t="s">
        <v>145</v>
      </c>
      <c r="F521" s="114" t="s">
        <v>140</v>
      </c>
      <c r="G521" s="65">
        <v>1999</v>
      </c>
      <c r="H521" s="114" t="s">
        <v>10197</v>
      </c>
    </row>
    <row r="522" spans="1:8" s="486" customFormat="1" ht="17.100000000000001" customHeight="1">
      <c r="A522" s="114">
        <v>51</v>
      </c>
      <c r="B522" s="114" t="s">
        <v>79</v>
      </c>
      <c r="C522" s="114" t="s">
        <v>10198</v>
      </c>
      <c r="D522" s="495" t="s">
        <v>10199</v>
      </c>
      <c r="E522" s="114" t="s">
        <v>145</v>
      </c>
      <c r="F522" s="114" t="s">
        <v>140</v>
      </c>
      <c r="G522" s="65">
        <v>1982</v>
      </c>
      <c r="H522" s="114" t="s">
        <v>10200</v>
      </c>
    </row>
    <row r="523" spans="1:8" s="486" customFormat="1" ht="17.100000000000001" customHeight="1">
      <c r="A523" s="114">
        <v>52</v>
      </c>
      <c r="B523" s="114" t="s">
        <v>79</v>
      </c>
      <c r="C523" s="114" t="s">
        <v>10198</v>
      </c>
      <c r="D523" s="495" t="s">
        <v>10201</v>
      </c>
      <c r="E523" s="114" t="s">
        <v>145</v>
      </c>
      <c r="F523" s="114" t="s">
        <v>140</v>
      </c>
      <c r="G523" s="65">
        <v>1992</v>
      </c>
      <c r="H523" s="114" t="s">
        <v>10202</v>
      </c>
    </row>
    <row r="524" spans="1:8" s="486" customFormat="1" ht="17.100000000000001" customHeight="1">
      <c r="A524" s="114">
        <v>53</v>
      </c>
      <c r="B524" s="114" t="s">
        <v>79</v>
      </c>
      <c r="C524" s="114" t="s">
        <v>10198</v>
      </c>
      <c r="D524" s="495" t="s">
        <v>10203</v>
      </c>
      <c r="E524" s="114" t="s">
        <v>145</v>
      </c>
      <c r="F524" s="114" t="s">
        <v>140</v>
      </c>
      <c r="G524" s="65">
        <v>1999</v>
      </c>
      <c r="H524" s="114" t="s">
        <v>10204</v>
      </c>
    </row>
    <row r="525" spans="1:8" s="486" customFormat="1" ht="17.100000000000001" customHeight="1">
      <c r="A525" s="114">
        <v>54</v>
      </c>
      <c r="B525" s="114" t="s">
        <v>79</v>
      </c>
      <c r="C525" s="114" t="s">
        <v>10198</v>
      </c>
      <c r="D525" s="495" t="s">
        <v>10205</v>
      </c>
      <c r="E525" s="114" t="s">
        <v>139</v>
      </c>
      <c r="F525" s="114" t="s">
        <v>140</v>
      </c>
      <c r="G525" s="65">
        <v>2007</v>
      </c>
      <c r="H525" s="114" t="s">
        <v>10206</v>
      </c>
    </row>
    <row r="526" spans="1:8" s="486" customFormat="1" ht="17.100000000000001" customHeight="1">
      <c r="A526" s="114">
        <v>55</v>
      </c>
      <c r="B526" s="114" t="s">
        <v>79</v>
      </c>
      <c r="C526" s="114" t="s">
        <v>10198</v>
      </c>
      <c r="D526" s="495" t="s">
        <v>10207</v>
      </c>
      <c r="E526" s="114" t="s">
        <v>145</v>
      </c>
      <c r="F526" s="114" t="s">
        <v>140</v>
      </c>
      <c r="G526" s="65">
        <v>1991</v>
      </c>
      <c r="H526" s="114" t="s">
        <v>10208</v>
      </c>
    </row>
    <row r="527" spans="1:8" s="486" customFormat="1" ht="17.100000000000001" customHeight="1">
      <c r="A527" s="114">
        <v>56</v>
      </c>
      <c r="B527" s="114" t="s">
        <v>79</v>
      </c>
      <c r="C527" s="114" t="s">
        <v>10198</v>
      </c>
      <c r="D527" s="495" t="s">
        <v>10209</v>
      </c>
      <c r="E527" s="114" t="s">
        <v>145</v>
      </c>
      <c r="F527" s="114" t="s">
        <v>140</v>
      </c>
      <c r="G527" s="65">
        <v>1996</v>
      </c>
      <c r="H527" s="114" t="s">
        <v>10210</v>
      </c>
    </row>
    <row r="528" spans="1:8" s="486" customFormat="1" ht="17.100000000000001" customHeight="1">
      <c r="A528" s="114">
        <v>57</v>
      </c>
      <c r="B528" s="114" t="s">
        <v>79</v>
      </c>
      <c r="C528" s="114" t="s">
        <v>10198</v>
      </c>
      <c r="D528" s="495" t="s">
        <v>10211</v>
      </c>
      <c r="E528" s="114" t="s">
        <v>139</v>
      </c>
      <c r="F528" s="114" t="s">
        <v>954</v>
      </c>
      <c r="G528" s="65">
        <v>2011</v>
      </c>
      <c r="H528" s="114" t="s">
        <v>10212</v>
      </c>
    </row>
    <row r="529" spans="1:8" s="486" customFormat="1" ht="17.100000000000001" customHeight="1">
      <c r="A529" s="114">
        <v>58</v>
      </c>
      <c r="B529" s="114" t="s">
        <v>79</v>
      </c>
      <c r="C529" s="114" t="s">
        <v>10198</v>
      </c>
      <c r="D529" s="495" t="s">
        <v>10213</v>
      </c>
      <c r="E529" s="114" t="s">
        <v>145</v>
      </c>
      <c r="F529" s="114" t="s">
        <v>140</v>
      </c>
      <c r="G529" s="65">
        <v>2018</v>
      </c>
      <c r="H529" s="114" t="s">
        <v>10214</v>
      </c>
    </row>
    <row r="530" spans="1:8" s="486" customFormat="1" ht="17.100000000000001" customHeight="1">
      <c r="A530" s="114">
        <v>59</v>
      </c>
      <c r="B530" s="114" t="s">
        <v>79</v>
      </c>
      <c r="C530" s="114" t="s">
        <v>10198</v>
      </c>
      <c r="D530" s="495" t="s">
        <v>10215</v>
      </c>
      <c r="E530" s="114" t="s">
        <v>145</v>
      </c>
      <c r="F530" s="114" t="s">
        <v>140</v>
      </c>
      <c r="G530" s="65">
        <v>2000</v>
      </c>
      <c r="H530" s="114" t="s">
        <v>10216</v>
      </c>
    </row>
    <row r="531" spans="1:8" s="486" customFormat="1" ht="17.100000000000001" customHeight="1">
      <c r="A531" s="114">
        <v>60</v>
      </c>
      <c r="B531" s="114" t="s">
        <v>79</v>
      </c>
      <c r="C531" s="114" t="s">
        <v>10217</v>
      </c>
      <c r="D531" s="495" t="s">
        <v>10218</v>
      </c>
      <c r="E531" s="114" t="s">
        <v>145</v>
      </c>
      <c r="F531" s="114" t="s">
        <v>140</v>
      </c>
      <c r="G531" s="65">
        <v>1991</v>
      </c>
      <c r="H531" s="114" t="s">
        <v>10219</v>
      </c>
    </row>
    <row r="532" spans="1:8" s="486" customFormat="1" ht="17.100000000000001" customHeight="1">
      <c r="A532" s="114">
        <v>61</v>
      </c>
      <c r="B532" s="114" t="s">
        <v>79</v>
      </c>
      <c r="C532" s="114" t="s">
        <v>10217</v>
      </c>
      <c r="D532" s="495" t="s">
        <v>10220</v>
      </c>
      <c r="E532" s="114" t="s">
        <v>145</v>
      </c>
      <c r="F532" s="114" t="s">
        <v>140</v>
      </c>
      <c r="G532" s="65">
        <v>1993</v>
      </c>
      <c r="H532" s="114" t="s">
        <v>10221</v>
      </c>
    </row>
    <row r="533" spans="1:8" s="486" customFormat="1" ht="17.100000000000001" customHeight="1">
      <c r="A533" s="114">
        <v>62</v>
      </c>
      <c r="B533" s="114" t="s">
        <v>79</v>
      </c>
      <c r="C533" s="114" t="s">
        <v>10217</v>
      </c>
      <c r="D533" s="495" t="s">
        <v>10222</v>
      </c>
      <c r="E533" s="114" t="s">
        <v>139</v>
      </c>
      <c r="F533" s="114" t="s">
        <v>140</v>
      </c>
      <c r="G533" s="65">
        <v>1998</v>
      </c>
      <c r="H533" s="114" t="s">
        <v>10223</v>
      </c>
    </row>
    <row r="534" spans="1:8" s="486" customFormat="1" ht="17.100000000000001" customHeight="1">
      <c r="A534" s="114">
        <v>63</v>
      </c>
      <c r="B534" s="114" t="s">
        <v>79</v>
      </c>
      <c r="C534" s="114" t="s">
        <v>10217</v>
      </c>
      <c r="D534" s="495" t="s">
        <v>10224</v>
      </c>
      <c r="E534" s="114" t="s">
        <v>139</v>
      </c>
      <c r="F534" s="114" t="s">
        <v>140</v>
      </c>
      <c r="G534" s="65">
        <v>1999</v>
      </c>
      <c r="H534" s="114" t="s">
        <v>10225</v>
      </c>
    </row>
    <row r="535" spans="1:8" s="486" customFormat="1" ht="17.100000000000001" customHeight="1">
      <c r="A535" s="114">
        <v>64</v>
      </c>
      <c r="B535" s="114" t="s">
        <v>79</v>
      </c>
      <c r="C535" s="114" t="s">
        <v>10217</v>
      </c>
      <c r="D535" s="495" t="s">
        <v>10226</v>
      </c>
      <c r="E535" s="114" t="s">
        <v>145</v>
      </c>
      <c r="F535" s="114" t="s">
        <v>140</v>
      </c>
      <c r="G535" s="65">
        <v>1995</v>
      </c>
      <c r="H535" s="114" t="s">
        <v>10227</v>
      </c>
    </row>
    <row r="536" spans="1:8" s="486" customFormat="1" ht="17.100000000000001" customHeight="1">
      <c r="A536" s="114">
        <v>65</v>
      </c>
      <c r="B536" s="114" t="s">
        <v>79</v>
      </c>
      <c r="C536" s="114" t="s">
        <v>10217</v>
      </c>
      <c r="D536" s="495" t="s">
        <v>10228</v>
      </c>
      <c r="E536" s="114" t="s">
        <v>145</v>
      </c>
      <c r="F536" s="114" t="s">
        <v>140</v>
      </c>
      <c r="G536" s="65">
        <v>1994</v>
      </c>
      <c r="H536" s="114" t="s">
        <v>10229</v>
      </c>
    </row>
    <row r="537" spans="1:8" s="486" customFormat="1" ht="17.100000000000001" customHeight="1">
      <c r="A537" s="114">
        <v>66</v>
      </c>
      <c r="B537" s="114" t="s">
        <v>79</v>
      </c>
      <c r="C537" s="114" t="s">
        <v>10217</v>
      </c>
      <c r="D537" s="495" t="s">
        <v>10230</v>
      </c>
      <c r="E537" s="114" t="s">
        <v>145</v>
      </c>
      <c r="F537" s="114" t="s">
        <v>140</v>
      </c>
      <c r="G537" s="65">
        <v>1995</v>
      </c>
      <c r="H537" s="114" t="s">
        <v>10231</v>
      </c>
    </row>
    <row r="538" spans="1:8" s="486" customFormat="1" ht="17.100000000000001" customHeight="1">
      <c r="A538" s="114">
        <v>67</v>
      </c>
      <c r="B538" s="114" t="s">
        <v>79</v>
      </c>
      <c r="C538" s="114" t="s">
        <v>10217</v>
      </c>
      <c r="D538" s="495" t="s">
        <v>10232</v>
      </c>
      <c r="E538" s="114" t="s">
        <v>145</v>
      </c>
      <c r="F538" s="114" t="s">
        <v>140</v>
      </c>
      <c r="G538" s="65">
        <v>2009</v>
      </c>
      <c r="H538" s="114" t="s">
        <v>10233</v>
      </c>
    </row>
    <row r="539" spans="1:8" s="486" customFormat="1" ht="17.100000000000001" customHeight="1">
      <c r="A539" s="114">
        <v>68</v>
      </c>
      <c r="B539" s="114" t="s">
        <v>79</v>
      </c>
      <c r="C539" s="114" t="s">
        <v>10234</v>
      </c>
      <c r="D539" s="495" t="s">
        <v>10235</v>
      </c>
      <c r="E539" s="114" t="s">
        <v>145</v>
      </c>
      <c r="F539" s="114" t="s">
        <v>140</v>
      </c>
      <c r="G539" s="65">
        <v>1987</v>
      </c>
      <c r="H539" s="114" t="s">
        <v>10236</v>
      </c>
    </row>
    <row r="540" spans="1:8" s="486" customFormat="1" ht="17.100000000000001" customHeight="1">
      <c r="A540" s="114">
        <v>69</v>
      </c>
      <c r="B540" s="114" t="s">
        <v>79</v>
      </c>
      <c r="C540" s="114" t="s">
        <v>10234</v>
      </c>
      <c r="D540" s="495" t="s">
        <v>10237</v>
      </c>
      <c r="E540" s="114" t="s">
        <v>145</v>
      </c>
      <c r="F540" s="114" t="s">
        <v>140</v>
      </c>
      <c r="G540" s="65">
        <v>1989</v>
      </c>
      <c r="H540" s="114" t="s">
        <v>10238</v>
      </c>
    </row>
    <row r="541" spans="1:8" s="486" customFormat="1" ht="17.100000000000001" customHeight="1">
      <c r="A541" s="114">
        <v>70</v>
      </c>
      <c r="B541" s="114" t="s">
        <v>79</v>
      </c>
      <c r="C541" s="114" t="s">
        <v>10234</v>
      </c>
      <c r="D541" s="495" t="s">
        <v>10239</v>
      </c>
      <c r="E541" s="114" t="s">
        <v>145</v>
      </c>
      <c r="F541" s="114" t="s">
        <v>140</v>
      </c>
      <c r="G541" s="65">
        <v>1988</v>
      </c>
      <c r="H541" s="114" t="s">
        <v>10240</v>
      </c>
    </row>
    <row r="542" spans="1:8" s="486" customFormat="1" ht="17.100000000000001" customHeight="1">
      <c r="A542" s="114">
        <v>71</v>
      </c>
      <c r="B542" s="114" t="s">
        <v>79</v>
      </c>
      <c r="C542" s="114" t="s">
        <v>10234</v>
      </c>
      <c r="D542" s="495" t="s">
        <v>10241</v>
      </c>
      <c r="E542" s="114" t="s">
        <v>145</v>
      </c>
      <c r="F542" s="114" t="s">
        <v>140</v>
      </c>
      <c r="G542" s="65">
        <v>1988</v>
      </c>
      <c r="H542" s="114" t="s">
        <v>10242</v>
      </c>
    </row>
    <row r="543" spans="1:8" s="486" customFormat="1" ht="17.100000000000001" customHeight="1">
      <c r="A543" s="114">
        <v>72</v>
      </c>
      <c r="B543" s="114" t="s">
        <v>79</v>
      </c>
      <c r="C543" s="114" t="s">
        <v>10234</v>
      </c>
      <c r="D543" s="495" t="s">
        <v>10243</v>
      </c>
      <c r="E543" s="114" t="s">
        <v>145</v>
      </c>
      <c r="F543" s="114" t="s">
        <v>140</v>
      </c>
      <c r="G543" s="65">
        <v>1988</v>
      </c>
      <c r="H543" s="114" t="s">
        <v>10244</v>
      </c>
    </row>
    <row r="544" spans="1:8" s="486" customFormat="1" ht="17.100000000000001" customHeight="1">
      <c r="A544" s="114">
        <v>73</v>
      </c>
      <c r="B544" s="114" t="s">
        <v>79</v>
      </c>
      <c r="C544" s="114" t="s">
        <v>10234</v>
      </c>
      <c r="D544" s="495" t="s">
        <v>10245</v>
      </c>
      <c r="E544" s="114" t="s">
        <v>145</v>
      </c>
      <c r="F544" s="114" t="s">
        <v>140</v>
      </c>
      <c r="G544" s="65">
        <v>1988</v>
      </c>
      <c r="H544" s="114" t="s">
        <v>10246</v>
      </c>
    </row>
    <row r="545" spans="1:8" s="486" customFormat="1" ht="17.100000000000001" customHeight="1">
      <c r="A545" s="114">
        <v>74</v>
      </c>
      <c r="B545" s="114" t="s">
        <v>79</v>
      </c>
      <c r="C545" s="114" t="s">
        <v>10234</v>
      </c>
      <c r="D545" s="495" t="s">
        <v>10247</v>
      </c>
      <c r="E545" s="114" t="s">
        <v>145</v>
      </c>
      <c r="F545" s="114" t="s">
        <v>140</v>
      </c>
      <c r="G545" s="65">
        <v>1992</v>
      </c>
      <c r="H545" s="114" t="s">
        <v>10248</v>
      </c>
    </row>
    <row r="546" spans="1:8" s="486" customFormat="1" ht="17.100000000000001" customHeight="1">
      <c r="A546" s="114">
        <v>75</v>
      </c>
      <c r="B546" s="114" t="s">
        <v>79</v>
      </c>
      <c r="C546" s="114" t="s">
        <v>10234</v>
      </c>
      <c r="D546" s="495" t="s">
        <v>10249</v>
      </c>
      <c r="E546" s="114" t="s">
        <v>145</v>
      </c>
      <c r="F546" s="114" t="s">
        <v>140</v>
      </c>
      <c r="G546" s="65">
        <v>1992</v>
      </c>
      <c r="H546" s="114" t="s">
        <v>10250</v>
      </c>
    </row>
    <row r="547" spans="1:8" s="486" customFormat="1" ht="17.100000000000001" customHeight="1">
      <c r="A547" s="114">
        <v>76</v>
      </c>
      <c r="B547" s="114" t="s">
        <v>79</v>
      </c>
      <c r="C547" s="114" t="s">
        <v>10234</v>
      </c>
      <c r="D547" s="495" t="s">
        <v>10251</v>
      </c>
      <c r="E547" s="114" t="s">
        <v>145</v>
      </c>
      <c r="F547" s="114" t="s">
        <v>140</v>
      </c>
      <c r="G547" s="65">
        <v>1993</v>
      </c>
      <c r="H547" s="114" t="s">
        <v>10252</v>
      </c>
    </row>
    <row r="548" spans="1:8" s="486" customFormat="1" ht="17.100000000000001" customHeight="1">
      <c r="A548" s="114">
        <v>77</v>
      </c>
      <c r="B548" s="114" t="s">
        <v>79</v>
      </c>
      <c r="C548" s="114" t="s">
        <v>10234</v>
      </c>
      <c r="D548" s="495" t="s">
        <v>10253</v>
      </c>
      <c r="E548" s="114" t="s">
        <v>145</v>
      </c>
      <c r="F548" s="114" t="s">
        <v>140</v>
      </c>
      <c r="G548" s="65">
        <v>1989</v>
      </c>
      <c r="H548" s="114" t="s">
        <v>10254</v>
      </c>
    </row>
    <row r="549" spans="1:8" s="486" customFormat="1" ht="17.100000000000001" customHeight="1">
      <c r="A549" s="114">
        <v>78</v>
      </c>
      <c r="B549" s="114" t="s">
        <v>79</v>
      </c>
      <c r="C549" s="114" t="s">
        <v>10234</v>
      </c>
      <c r="D549" s="495" t="s">
        <v>10255</v>
      </c>
      <c r="E549" s="114" t="s">
        <v>145</v>
      </c>
      <c r="F549" s="114" t="s">
        <v>140</v>
      </c>
      <c r="G549" s="65">
        <v>1989</v>
      </c>
      <c r="H549" s="114" t="s">
        <v>10256</v>
      </c>
    </row>
    <row r="550" spans="1:8" s="486" customFormat="1" ht="17.100000000000001" customHeight="1">
      <c r="A550" s="114">
        <v>79</v>
      </c>
      <c r="B550" s="114" t="s">
        <v>79</v>
      </c>
      <c r="C550" s="114" t="s">
        <v>10234</v>
      </c>
      <c r="D550" s="495" t="s">
        <v>10257</v>
      </c>
      <c r="E550" s="114" t="s">
        <v>145</v>
      </c>
      <c r="F550" s="114" t="s">
        <v>140</v>
      </c>
      <c r="G550" s="65">
        <v>1995</v>
      </c>
      <c r="H550" s="114" t="s">
        <v>10258</v>
      </c>
    </row>
    <row r="551" spans="1:8" s="486" customFormat="1" ht="17.100000000000001" customHeight="1">
      <c r="A551" s="114">
        <v>80</v>
      </c>
      <c r="B551" s="114" t="s">
        <v>79</v>
      </c>
      <c r="C551" s="114" t="s">
        <v>10234</v>
      </c>
      <c r="D551" s="495" t="s">
        <v>10259</v>
      </c>
      <c r="E551" s="114" t="s">
        <v>145</v>
      </c>
      <c r="F551" s="114" t="s">
        <v>140</v>
      </c>
      <c r="G551" s="65">
        <v>1988</v>
      </c>
      <c r="H551" s="114" t="s">
        <v>10260</v>
      </c>
    </row>
    <row r="552" spans="1:8" s="486" customFormat="1" ht="17.100000000000001" customHeight="1">
      <c r="A552" s="114">
        <v>81</v>
      </c>
      <c r="B552" s="114" t="s">
        <v>79</v>
      </c>
      <c r="C552" s="114" t="s">
        <v>10234</v>
      </c>
      <c r="D552" s="495" t="s">
        <v>10261</v>
      </c>
      <c r="E552" s="114" t="s">
        <v>145</v>
      </c>
      <c r="F552" s="114" t="s">
        <v>140</v>
      </c>
      <c r="G552" s="65">
        <v>1992</v>
      </c>
      <c r="H552" s="114" t="s">
        <v>10262</v>
      </c>
    </row>
    <row r="553" spans="1:8" s="486" customFormat="1" ht="17.100000000000001" customHeight="1">
      <c r="A553" s="114">
        <v>82</v>
      </c>
      <c r="B553" s="114" t="s">
        <v>79</v>
      </c>
      <c r="C553" s="114" t="s">
        <v>10234</v>
      </c>
      <c r="D553" s="495" t="s">
        <v>10263</v>
      </c>
      <c r="E553" s="114" t="s">
        <v>139</v>
      </c>
      <c r="F553" s="114" t="s">
        <v>140</v>
      </c>
      <c r="G553" s="65">
        <v>2001</v>
      </c>
      <c r="H553" s="114" t="s">
        <v>10264</v>
      </c>
    </row>
    <row r="554" spans="1:8" s="486" customFormat="1" ht="17.100000000000001" customHeight="1">
      <c r="A554" s="114">
        <v>83</v>
      </c>
      <c r="B554" s="114" t="s">
        <v>79</v>
      </c>
      <c r="C554" s="114" t="s">
        <v>10234</v>
      </c>
      <c r="D554" s="495" t="s">
        <v>10265</v>
      </c>
      <c r="E554" s="114" t="s">
        <v>139</v>
      </c>
      <c r="F554" s="114" t="s">
        <v>140</v>
      </c>
      <c r="G554" s="65">
        <v>1999</v>
      </c>
      <c r="H554" s="114" t="s">
        <v>10266</v>
      </c>
    </row>
    <row r="555" spans="1:8" s="486" customFormat="1" ht="17.100000000000001" customHeight="1">
      <c r="A555" s="114">
        <v>84</v>
      </c>
      <c r="B555" s="114" t="s">
        <v>79</v>
      </c>
      <c r="C555" s="114" t="s">
        <v>10234</v>
      </c>
      <c r="D555" s="495" t="s">
        <v>10267</v>
      </c>
      <c r="E555" s="114" t="s">
        <v>139</v>
      </c>
      <c r="F555" s="114" t="s">
        <v>140</v>
      </c>
      <c r="G555" s="65">
        <v>2002</v>
      </c>
      <c r="H555" s="114" t="s">
        <v>10268</v>
      </c>
    </row>
    <row r="556" spans="1:8" s="486" customFormat="1" ht="17.100000000000001" customHeight="1">
      <c r="A556" s="114">
        <v>85</v>
      </c>
      <c r="B556" s="114" t="s">
        <v>79</v>
      </c>
      <c r="C556" s="114" t="s">
        <v>10234</v>
      </c>
      <c r="D556" s="495" t="s">
        <v>10269</v>
      </c>
      <c r="E556" s="114" t="s">
        <v>145</v>
      </c>
      <c r="F556" s="114" t="s">
        <v>140</v>
      </c>
      <c r="G556" s="65">
        <v>1995</v>
      </c>
      <c r="H556" s="114" t="s">
        <v>10270</v>
      </c>
    </row>
    <row r="557" spans="1:8" s="486" customFormat="1" ht="17.100000000000001" customHeight="1">
      <c r="A557" s="114">
        <v>86</v>
      </c>
      <c r="B557" s="114" t="s">
        <v>79</v>
      </c>
      <c r="C557" s="114" t="s">
        <v>10234</v>
      </c>
      <c r="D557" s="495" t="s">
        <v>10271</v>
      </c>
      <c r="E557" s="114" t="s">
        <v>139</v>
      </c>
      <c r="F557" s="114" t="s">
        <v>954</v>
      </c>
      <c r="G557" s="65">
        <v>2019</v>
      </c>
      <c r="H557" s="114" t="s">
        <v>10272</v>
      </c>
    </row>
    <row r="558" spans="1:8" s="486" customFormat="1" ht="17.100000000000001" customHeight="1">
      <c r="A558" s="114">
        <v>87</v>
      </c>
      <c r="B558" s="114" t="s">
        <v>79</v>
      </c>
      <c r="C558" s="114" t="s">
        <v>10234</v>
      </c>
      <c r="D558" s="495" t="s">
        <v>10273</v>
      </c>
      <c r="E558" s="114" t="s">
        <v>139</v>
      </c>
      <c r="F558" s="114" t="s">
        <v>954</v>
      </c>
      <c r="G558" s="65">
        <v>2019</v>
      </c>
      <c r="H558" s="114" t="s">
        <v>10274</v>
      </c>
    </row>
    <row r="559" spans="1:8" s="486" customFormat="1" ht="17.100000000000001" customHeight="1">
      <c r="A559" s="114">
        <v>88</v>
      </c>
      <c r="B559" s="114" t="s">
        <v>79</v>
      </c>
      <c r="C559" s="114" t="s">
        <v>10234</v>
      </c>
      <c r="D559" s="495" t="s">
        <v>10275</v>
      </c>
      <c r="E559" s="114" t="s">
        <v>139</v>
      </c>
      <c r="F559" s="114" t="s">
        <v>140</v>
      </c>
      <c r="G559" s="65">
        <v>1995</v>
      </c>
      <c r="H559" s="114" t="s">
        <v>10276</v>
      </c>
    </row>
    <row r="560" spans="1:8" s="486" customFormat="1" ht="17.100000000000001" customHeight="1">
      <c r="A560" s="114">
        <v>89</v>
      </c>
      <c r="B560" s="114" t="s">
        <v>79</v>
      </c>
      <c r="C560" s="114" t="s">
        <v>10234</v>
      </c>
      <c r="D560" s="495" t="s">
        <v>10277</v>
      </c>
      <c r="E560" s="114" t="s">
        <v>145</v>
      </c>
      <c r="F560" s="114" t="s">
        <v>140</v>
      </c>
      <c r="G560" s="65">
        <v>1993</v>
      </c>
      <c r="H560" s="114" t="s">
        <v>10278</v>
      </c>
    </row>
    <row r="561" spans="1:8" s="486" customFormat="1" ht="17.100000000000001" customHeight="1">
      <c r="A561" s="114">
        <v>90</v>
      </c>
      <c r="B561" s="114" t="s">
        <v>79</v>
      </c>
      <c r="C561" s="114" t="s">
        <v>10234</v>
      </c>
      <c r="D561" s="495" t="s">
        <v>10279</v>
      </c>
      <c r="E561" s="114" t="s">
        <v>145</v>
      </c>
      <c r="F561" s="114" t="s">
        <v>140</v>
      </c>
      <c r="G561" s="65">
        <v>1995</v>
      </c>
      <c r="H561" s="114" t="s">
        <v>10280</v>
      </c>
    </row>
    <row r="562" spans="1:8" s="486" customFormat="1" ht="17.100000000000001" customHeight="1">
      <c r="A562" s="114">
        <v>91</v>
      </c>
      <c r="B562" s="114" t="s">
        <v>79</v>
      </c>
      <c r="C562" s="114" t="s">
        <v>9899</v>
      </c>
      <c r="D562" s="495" t="s">
        <v>10281</v>
      </c>
      <c r="E562" s="114" t="s">
        <v>145</v>
      </c>
      <c r="F562" s="114" t="s">
        <v>140</v>
      </c>
      <c r="G562" s="65">
        <v>1991</v>
      </c>
      <c r="H562" s="114" t="s">
        <v>10282</v>
      </c>
    </row>
    <row r="563" spans="1:8" s="486" customFormat="1" ht="17.100000000000001" customHeight="1">
      <c r="A563" s="114">
        <v>92</v>
      </c>
      <c r="B563" s="114" t="s">
        <v>79</v>
      </c>
      <c r="C563" s="114" t="s">
        <v>9899</v>
      </c>
      <c r="D563" s="495" t="s">
        <v>10283</v>
      </c>
      <c r="E563" s="114" t="s">
        <v>145</v>
      </c>
      <c r="F563" s="114" t="s">
        <v>140</v>
      </c>
      <c r="G563" s="65">
        <v>1999</v>
      </c>
      <c r="H563" s="114" t="s">
        <v>10284</v>
      </c>
    </row>
    <row r="564" spans="1:8" s="486" customFormat="1" ht="17.100000000000001" customHeight="1">
      <c r="A564" s="114">
        <v>93</v>
      </c>
      <c r="B564" s="114" t="s">
        <v>79</v>
      </c>
      <c r="C564" s="114" t="s">
        <v>9899</v>
      </c>
      <c r="D564" s="495" t="s">
        <v>10285</v>
      </c>
      <c r="E564" s="114" t="s">
        <v>145</v>
      </c>
      <c r="F564" s="114" t="s">
        <v>140</v>
      </c>
      <c r="G564" s="65">
        <v>1993</v>
      </c>
      <c r="H564" s="114" t="s">
        <v>10286</v>
      </c>
    </row>
    <row r="565" spans="1:8" s="486" customFormat="1" ht="17.100000000000001" customHeight="1">
      <c r="A565" s="114">
        <v>94</v>
      </c>
      <c r="B565" s="114" t="s">
        <v>79</v>
      </c>
      <c r="C565" s="114" t="s">
        <v>9899</v>
      </c>
      <c r="D565" s="495" t="s">
        <v>10287</v>
      </c>
      <c r="E565" s="114" t="s">
        <v>145</v>
      </c>
      <c r="F565" s="114" t="s">
        <v>140</v>
      </c>
      <c r="G565" s="65">
        <v>2013</v>
      </c>
      <c r="H565" s="114" t="s">
        <v>10288</v>
      </c>
    </row>
    <row r="566" spans="1:8" s="486" customFormat="1" ht="17.100000000000001" customHeight="1">
      <c r="A566" s="114">
        <v>95</v>
      </c>
      <c r="B566" s="114" t="s">
        <v>79</v>
      </c>
      <c r="C566" s="114" t="s">
        <v>10289</v>
      </c>
      <c r="D566" s="495" t="s">
        <v>10290</v>
      </c>
      <c r="E566" s="114" t="s">
        <v>69</v>
      </c>
      <c r="F566" s="114" t="s">
        <v>140</v>
      </c>
      <c r="G566" s="65">
        <v>1985</v>
      </c>
      <c r="H566" s="114" t="s">
        <v>10291</v>
      </c>
    </row>
    <row r="567" spans="1:8" s="486" customFormat="1" ht="17.100000000000001" customHeight="1">
      <c r="A567" s="114">
        <v>96</v>
      </c>
      <c r="B567" s="114" t="s">
        <v>79</v>
      </c>
      <c r="C567" s="114" t="s">
        <v>10289</v>
      </c>
      <c r="D567" s="495" t="s">
        <v>10292</v>
      </c>
      <c r="E567" s="114" t="s">
        <v>69</v>
      </c>
      <c r="F567" s="114" t="s">
        <v>140</v>
      </c>
      <c r="G567" s="65">
        <v>1991</v>
      </c>
      <c r="H567" s="114" t="s">
        <v>10293</v>
      </c>
    </row>
    <row r="568" spans="1:8" s="486" customFormat="1" ht="17.100000000000001" customHeight="1">
      <c r="A568" s="114">
        <v>97</v>
      </c>
      <c r="B568" s="114" t="s">
        <v>79</v>
      </c>
      <c r="C568" s="114" t="s">
        <v>10289</v>
      </c>
      <c r="D568" s="495" t="s">
        <v>10294</v>
      </c>
      <c r="E568" s="114" t="s">
        <v>69</v>
      </c>
      <c r="F568" s="114" t="s">
        <v>140</v>
      </c>
      <c r="G568" s="65">
        <v>1991</v>
      </c>
      <c r="H568" s="114" t="s">
        <v>10295</v>
      </c>
    </row>
    <row r="569" spans="1:8" s="486" customFormat="1" ht="17.100000000000001" customHeight="1">
      <c r="A569" s="114">
        <v>98</v>
      </c>
      <c r="B569" s="114" t="s">
        <v>79</v>
      </c>
      <c r="C569" s="114" t="s">
        <v>10289</v>
      </c>
      <c r="D569" s="495" t="s">
        <v>10296</v>
      </c>
      <c r="E569" s="114" t="s">
        <v>69</v>
      </c>
      <c r="F569" s="114" t="s">
        <v>140</v>
      </c>
      <c r="G569" s="65">
        <v>1994</v>
      </c>
      <c r="H569" s="114" t="s">
        <v>10297</v>
      </c>
    </row>
    <row r="570" spans="1:8" s="486" customFormat="1" ht="17.100000000000001" customHeight="1">
      <c r="A570" s="114">
        <v>99</v>
      </c>
      <c r="B570" s="114" t="s">
        <v>79</v>
      </c>
      <c r="C570" s="114" t="s">
        <v>10289</v>
      </c>
      <c r="D570" s="495" t="s">
        <v>10298</v>
      </c>
      <c r="E570" s="114" t="s">
        <v>68</v>
      </c>
      <c r="F570" s="114" t="s">
        <v>140</v>
      </c>
      <c r="G570" s="65">
        <v>1993</v>
      </c>
      <c r="H570" s="114" t="s">
        <v>10299</v>
      </c>
    </row>
    <row r="571" spans="1:8" s="486" customFormat="1" ht="17.100000000000001" customHeight="1">
      <c r="A571" s="114">
        <v>100</v>
      </c>
      <c r="B571" s="114" t="s">
        <v>79</v>
      </c>
      <c r="C571" s="114" t="s">
        <v>10289</v>
      </c>
      <c r="D571" s="495" t="s">
        <v>10300</v>
      </c>
      <c r="E571" s="114" t="s">
        <v>69</v>
      </c>
      <c r="F571" s="114" t="s">
        <v>140</v>
      </c>
      <c r="G571" s="65">
        <v>1995</v>
      </c>
      <c r="H571" s="114" t="s">
        <v>10301</v>
      </c>
    </row>
    <row r="572" spans="1:8" s="486" customFormat="1" ht="17.100000000000001" customHeight="1">
      <c r="A572" s="114">
        <v>101</v>
      </c>
      <c r="B572" s="114" t="s">
        <v>79</v>
      </c>
      <c r="C572" s="114" t="s">
        <v>10289</v>
      </c>
      <c r="D572" s="495" t="s">
        <v>10302</v>
      </c>
      <c r="E572" s="114" t="s">
        <v>69</v>
      </c>
      <c r="F572" s="114" t="s">
        <v>140</v>
      </c>
      <c r="G572" s="65">
        <v>1994</v>
      </c>
      <c r="H572" s="114" t="s">
        <v>10303</v>
      </c>
    </row>
    <row r="573" spans="1:8" s="486" customFormat="1" ht="17.100000000000001" customHeight="1">
      <c r="A573" s="114">
        <v>102</v>
      </c>
      <c r="B573" s="114" t="s">
        <v>79</v>
      </c>
      <c r="C573" s="114" t="s">
        <v>10289</v>
      </c>
      <c r="D573" s="495" t="s">
        <v>10304</v>
      </c>
      <c r="E573" s="114" t="s">
        <v>68</v>
      </c>
      <c r="F573" s="114" t="s">
        <v>140</v>
      </c>
      <c r="G573" s="65">
        <v>1999</v>
      </c>
      <c r="H573" s="114" t="s">
        <v>10305</v>
      </c>
    </row>
    <row r="574" spans="1:8" s="486" customFormat="1" ht="17.100000000000001" customHeight="1">
      <c r="A574" s="114">
        <v>103</v>
      </c>
      <c r="B574" s="114" t="s">
        <v>79</v>
      </c>
      <c r="C574" s="114" t="s">
        <v>10289</v>
      </c>
      <c r="D574" s="495" t="s">
        <v>10306</v>
      </c>
      <c r="E574" s="114" t="s">
        <v>68</v>
      </c>
      <c r="F574" s="114" t="s">
        <v>954</v>
      </c>
      <c r="G574" s="65">
        <v>1992</v>
      </c>
      <c r="H574" s="114" t="s">
        <v>10307</v>
      </c>
    </row>
    <row r="575" spans="1:8" s="486" customFormat="1" ht="17.100000000000001" customHeight="1">
      <c r="A575" s="114">
        <v>104</v>
      </c>
      <c r="B575" s="114" t="s">
        <v>79</v>
      </c>
      <c r="C575" s="114" t="s">
        <v>10289</v>
      </c>
      <c r="D575" s="495" t="s">
        <v>10308</v>
      </c>
      <c r="E575" s="114" t="s">
        <v>69</v>
      </c>
      <c r="F575" s="114" t="s">
        <v>140</v>
      </c>
      <c r="G575" s="65">
        <v>1995</v>
      </c>
      <c r="H575" s="114" t="s">
        <v>10309</v>
      </c>
    </row>
    <row r="576" spans="1:8" s="486" customFormat="1" ht="17.100000000000001" customHeight="1">
      <c r="A576" s="114">
        <v>105</v>
      </c>
      <c r="B576" s="114" t="s">
        <v>79</v>
      </c>
      <c r="C576" s="114" t="s">
        <v>10289</v>
      </c>
      <c r="D576" s="495" t="s">
        <v>10310</v>
      </c>
      <c r="E576" s="114" t="s">
        <v>69</v>
      </c>
      <c r="F576" s="114" t="s">
        <v>140</v>
      </c>
      <c r="G576" s="65">
        <v>1988</v>
      </c>
      <c r="H576" s="114" t="s">
        <v>10311</v>
      </c>
    </row>
    <row r="577" spans="1:8" s="486" customFormat="1" ht="17.100000000000001" customHeight="1">
      <c r="A577" s="114">
        <v>106</v>
      </c>
      <c r="B577" s="114" t="s">
        <v>79</v>
      </c>
      <c r="C577" s="114" t="s">
        <v>10289</v>
      </c>
      <c r="D577" s="495" t="s">
        <v>10312</v>
      </c>
      <c r="E577" s="114" t="s">
        <v>69</v>
      </c>
      <c r="F577" s="114" t="s">
        <v>140</v>
      </c>
      <c r="G577" s="65">
        <v>1993</v>
      </c>
      <c r="H577" s="114" t="s">
        <v>10313</v>
      </c>
    </row>
    <row r="578" spans="1:8" s="486" customFormat="1" ht="17.100000000000001" customHeight="1">
      <c r="A578" s="114">
        <v>107</v>
      </c>
      <c r="B578" s="114" t="s">
        <v>79</v>
      </c>
      <c r="C578" s="114" t="s">
        <v>10289</v>
      </c>
      <c r="D578" s="495" t="s">
        <v>10314</v>
      </c>
      <c r="E578" s="114" t="s">
        <v>69</v>
      </c>
      <c r="F578" s="114" t="s">
        <v>140</v>
      </c>
      <c r="G578" s="65">
        <v>2009</v>
      </c>
      <c r="H578" s="114" t="s">
        <v>10315</v>
      </c>
    </row>
    <row r="579" spans="1:8" s="486" customFormat="1" ht="17.100000000000001" customHeight="1">
      <c r="A579" s="114">
        <v>108</v>
      </c>
      <c r="B579" s="114" t="s">
        <v>79</v>
      </c>
      <c r="C579" s="114" t="s">
        <v>10289</v>
      </c>
      <c r="D579" s="495" t="s">
        <v>10316</v>
      </c>
      <c r="E579" s="114" t="s">
        <v>69</v>
      </c>
      <c r="F579" s="114" t="s">
        <v>140</v>
      </c>
      <c r="G579" s="65">
        <v>2005</v>
      </c>
      <c r="H579" s="114" t="s">
        <v>10317</v>
      </c>
    </row>
    <row r="580" spans="1:8" s="486" customFormat="1" ht="17.100000000000001" customHeight="1">
      <c r="A580" s="114">
        <v>109</v>
      </c>
      <c r="B580" s="114" t="s">
        <v>79</v>
      </c>
      <c r="C580" s="114" t="s">
        <v>10289</v>
      </c>
      <c r="D580" s="495" t="s">
        <v>10318</v>
      </c>
      <c r="E580" s="114" t="s">
        <v>69</v>
      </c>
      <c r="F580" s="114" t="s">
        <v>140</v>
      </c>
      <c r="G580" s="65">
        <v>2001</v>
      </c>
      <c r="H580" s="114" t="s">
        <v>10319</v>
      </c>
    </row>
    <row r="581" spans="1:8" s="486" customFormat="1" ht="17.100000000000001" customHeight="1">
      <c r="A581" s="114">
        <v>110</v>
      </c>
      <c r="B581" s="114" t="s">
        <v>79</v>
      </c>
      <c r="C581" s="114" t="s">
        <v>10289</v>
      </c>
      <c r="D581" s="495" t="s">
        <v>10320</v>
      </c>
      <c r="E581" s="114" t="s">
        <v>69</v>
      </c>
      <c r="F581" s="114" t="s">
        <v>140</v>
      </c>
      <c r="G581" s="65">
        <v>2013</v>
      </c>
      <c r="H581" s="114" t="s">
        <v>10321</v>
      </c>
    </row>
    <row r="582" spans="1:8" s="486" customFormat="1" ht="17.100000000000001" customHeight="1">
      <c r="A582" s="114">
        <v>111</v>
      </c>
      <c r="B582" s="114" t="s">
        <v>79</v>
      </c>
      <c r="C582" s="114" t="s">
        <v>10289</v>
      </c>
      <c r="D582" s="495" t="s">
        <v>10322</v>
      </c>
      <c r="E582" s="114" t="s">
        <v>69</v>
      </c>
      <c r="F582" s="114" t="s">
        <v>140</v>
      </c>
      <c r="G582" s="65">
        <v>1991</v>
      </c>
      <c r="H582" s="114" t="s">
        <v>10323</v>
      </c>
    </row>
    <row r="583" spans="1:8" s="486" customFormat="1" ht="17.100000000000001" customHeight="1">
      <c r="A583" s="114">
        <v>112</v>
      </c>
      <c r="B583" s="114" t="s">
        <v>79</v>
      </c>
      <c r="C583" s="114" t="s">
        <v>10289</v>
      </c>
      <c r="D583" s="495" t="s">
        <v>10324</v>
      </c>
      <c r="E583" s="114" t="s">
        <v>69</v>
      </c>
      <c r="F583" s="114" t="s">
        <v>140</v>
      </c>
      <c r="G583" s="65">
        <v>2011</v>
      </c>
      <c r="H583" s="114" t="s">
        <v>10325</v>
      </c>
    </row>
    <row r="584" spans="1:8" s="486" customFormat="1" ht="17.100000000000001" customHeight="1">
      <c r="A584" s="114">
        <v>113</v>
      </c>
      <c r="B584" s="114" t="s">
        <v>79</v>
      </c>
      <c r="C584" s="114" t="s">
        <v>10289</v>
      </c>
      <c r="D584" s="495" t="s">
        <v>10326</v>
      </c>
      <c r="E584" s="114" t="s">
        <v>68</v>
      </c>
      <c r="F584" s="114" t="s">
        <v>140</v>
      </c>
      <c r="G584" s="65">
        <v>1997</v>
      </c>
      <c r="H584" s="114" t="s">
        <v>10327</v>
      </c>
    </row>
    <row r="585" spans="1:8" s="486" customFormat="1" ht="17.100000000000001" customHeight="1">
      <c r="A585" s="114">
        <v>114</v>
      </c>
      <c r="B585" s="114" t="s">
        <v>79</v>
      </c>
      <c r="C585" s="114" t="s">
        <v>9921</v>
      </c>
      <c r="D585" s="495" t="s">
        <v>10328</v>
      </c>
      <c r="E585" s="114" t="s">
        <v>69</v>
      </c>
      <c r="F585" s="114" t="s">
        <v>140</v>
      </c>
      <c r="G585" s="65">
        <v>1999</v>
      </c>
      <c r="H585" s="114" t="s">
        <v>10329</v>
      </c>
    </row>
    <row r="586" spans="1:8" s="486" customFormat="1" ht="17.100000000000001" customHeight="1">
      <c r="A586" s="114">
        <v>115</v>
      </c>
      <c r="B586" s="114" t="s">
        <v>79</v>
      </c>
      <c r="C586" s="114" t="s">
        <v>9921</v>
      </c>
      <c r="D586" s="495" t="s">
        <v>10330</v>
      </c>
      <c r="E586" s="114" t="s">
        <v>68</v>
      </c>
      <c r="F586" s="114" t="s">
        <v>954</v>
      </c>
      <c r="G586" s="65">
        <v>2013</v>
      </c>
      <c r="H586" s="114" t="s">
        <v>10331</v>
      </c>
    </row>
    <row r="587" spans="1:8" s="486" customFormat="1" ht="17.100000000000001" customHeight="1">
      <c r="A587" s="114">
        <v>116</v>
      </c>
      <c r="B587" s="114" t="s">
        <v>79</v>
      </c>
      <c r="C587" s="114" t="s">
        <v>10332</v>
      </c>
      <c r="D587" s="495" t="s">
        <v>10333</v>
      </c>
      <c r="E587" s="114" t="s">
        <v>145</v>
      </c>
      <c r="F587" s="114" t="s">
        <v>140</v>
      </c>
      <c r="G587" s="65">
        <v>1991</v>
      </c>
      <c r="H587" s="114" t="s">
        <v>10334</v>
      </c>
    </row>
    <row r="588" spans="1:8" s="486" customFormat="1" ht="17.100000000000001" customHeight="1">
      <c r="A588" s="114">
        <v>117</v>
      </c>
      <c r="B588" s="114" t="s">
        <v>79</v>
      </c>
      <c r="C588" s="114" t="s">
        <v>10332</v>
      </c>
      <c r="D588" s="495" t="s">
        <v>10335</v>
      </c>
      <c r="E588" s="114" t="s">
        <v>145</v>
      </c>
      <c r="F588" s="114" t="s">
        <v>140</v>
      </c>
      <c r="G588" s="65">
        <v>1992</v>
      </c>
      <c r="H588" s="114" t="s">
        <v>10336</v>
      </c>
    </row>
    <row r="589" spans="1:8" s="486" customFormat="1" ht="17.100000000000001" customHeight="1">
      <c r="A589" s="114">
        <v>118</v>
      </c>
      <c r="B589" s="114" t="s">
        <v>79</v>
      </c>
      <c r="C589" s="114" t="s">
        <v>10332</v>
      </c>
      <c r="D589" s="495" t="s">
        <v>10337</v>
      </c>
      <c r="E589" s="114" t="s">
        <v>145</v>
      </c>
      <c r="F589" s="114" t="s">
        <v>140</v>
      </c>
      <c r="G589" s="65">
        <v>1992</v>
      </c>
      <c r="H589" s="114" t="s">
        <v>10338</v>
      </c>
    </row>
    <row r="590" spans="1:8" s="486" customFormat="1" ht="17.100000000000001" customHeight="1">
      <c r="A590" s="114">
        <v>119</v>
      </c>
      <c r="B590" s="114" t="s">
        <v>79</v>
      </c>
      <c r="C590" s="114" t="s">
        <v>10332</v>
      </c>
      <c r="D590" s="495" t="s">
        <v>10339</v>
      </c>
      <c r="E590" s="114" t="s">
        <v>145</v>
      </c>
      <c r="F590" s="114" t="s">
        <v>140</v>
      </c>
      <c r="G590" s="65">
        <v>1999</v>
      </c>
      <c r="H590" s="114" t="s">
        <v>10340</v>
      </c>
    </row>
    <row r="591" spans="1:8" s="486" customFormat="1" ht="17.100000000000001" customHeight="1">
      <c r="A591" s="114">
        <v>120</v>
      </c>
      <c r="B591" s="114" t="s">
        <v>125</v>
      </c>
      <c r="C591" s="114" t="s">
        <v>10341</v>
      </c>
      <c r="D591" s="114" t="s">
        <v>10342</v>
      </c>
      <c r="E591" s="114" t="s">
        <v>69</v>
      </c>
      <c r="F591" s="114" t="s">
        <v>48</v>
      </c>
      <c r="G591" s="65">
        <v>1995</v>
      </c>
      <c r="H591" s="114" t="s">
        <v>10343</v>
      </c>
    </row>
    <row r="592" spans="1:8" s="486" customFormat="1" ht="17.100000000000001" customHeight="1">
      <c r="A592" s="114">
        <v>121</v>
      </c>
      <c r="B592" s="114" t="s">
        <v>125</v>
      </c>
      <c r="C592" s="114" t="s">
        <v>10341</v>
      </c>
      <c r="D592" s="114" t="s">
        <v>10344</v>
      </c>
      <c r="E592" s="114" t="s">
        <v>69</v>
      </c>
      <c r="F592" s="114" t="s">
        <v>48</v>
      </c>
      <c r="G592" s="65">
        <v>1993</v>
      </c>
      <c r="H592" s="114" t="s">
        <v>10345</v>
      </c>
    </row>
    <row r="593" spans="1:8" s="486" customFormat="1" ht="17.100000000000001" customHeight="1">
      <c r="A593" s="114">
        <v>122</v>
      </c>
      <c r="B593" s="114" t="s">
        <v>125</v>
      </c>
      <c r="C593" s="114" t="s">
        <v>10341</v>
      </c>
      <c r="D593" s="114" t="s">
        <v>10346</v>
      </c>
      <c r="E593" s="114" t="s">
        <v>69</v>
      </c>
      <c r="F593" s="114" t="s">
        <v>48</v>
      </c>
      <c r="G593" s="65">
        <v>1988</v>
      </c>
      <c r="H593" s="114" t="s">
        <v>10347</v>
      </c>
    </row>
    <row r="594" spans="1:8" s="486" customFormat="1" ht="17.100000000000001" customHeight="1">
      <c r="A594" s="114">
        <v>123</v>
      </c>
      <c r="B594" s="114" t="s">
        <v>125</v>
      </c>
      <c r="C594" s="114" t="s">
        <v>10341</v>
      </c>
      <c r="D594" s="114" t="s">
        <v>10348</v>
      </c>
      <c r="E594" s="114" t="s">
        <v>69</v>
      </c>
      <c r="F594" s="114" t="s">
        <v>48</v>
      </c>
      <c r="G594" s="65">
        <v>1991</v>
      </c>
      <c r="H594" s="114" t="s">
        <v>10349</v>
      </c>
    </row>
    <row r="595" spans="1:8" s="486" customFormat="1" ht="17.100000000000001" customHeight="1">
      <c r="A595" s="114">
        <v>124</v>
      </c>
      <c r="B595" s="114" t="s">
        <v>125</v>
      </c>
      <c r="C595" s="114" t="s">
        <v>10341</v>
      </c>
      <c r="D595" s="114" t="s">
        <v>10350</v>
      </c>
      <c r="E595" s="114" t="s">
        <v>68</v>
      </c>
      <c r="F595" s="114" t="s">
        <v>48</v>
      </c>
      <c r="G595" s="65">
        <v>1997</v>
      </c>
      <c r="H595" s="114" t="s">
        <v>10351</v>
      </c>
    </row>
    <row r="596" spans="1:8" s="486" customFormat="1" ht="17.100000000000001" customHeight="1">
      <c r="A596" s="114">
        <v>125</v>
      </c>
      <c r="B596" s="114" t="s">
        <v>125</v>
      </c>
      <c r="C596" s="114" t="s">
        <v>10341</v>
      </c>
      <c r="D596" s="114" t="s">
        <v>10352</v>
      </c>
      <c r="E596" s="114" t="s">
        <v>69</v>
      </c>
      <c r="F596" s="114" t="s">
        <v>48</v>
      </c>
      <c r="G596" s="65">
        <v>1994</v>
      </c>
      <c r="H596" s="114" t="s">
        <v>10353</v>
      </c>
    </row>
    <row r="597" spans="1:8" s="486" customFormat="1" ht="17.100000000000001" customHeight="1">
      <c r="A597" s="114">
        <v>126</v>
      </c>
      <c r="B597" s="114" t="s">
        <v>125</v>
      </c>
      <c r="C597" s="114" t="s">
        <v>10341</v>
      </c>
      <c r="D597" s="114" t="s">
        <v>10354</v>
      </c>
      <c r="E597" s="114" t="s">
        <v>69</v>
      </c>
      <c r="F597" s="114" t="s">
        <v>48</v>
      </c>
      <c r="G597" s="65">
        <v>1999</v>
      </c>
      <c r="H597" s="114" t="s">
        <v>10355</v>
      </c>
    </row>
    <row r="598" spans="1:8" s="486" customFormat="1" ht="17.100000000000001" customHeight="1">
      <c r="A598" s="114">
        <v>127</v>
      </c>
      <c r="B598" s="114" t="s">
        <v>125</v>
      </c>
      <c r="C598" s="114" t="s">
        <v>10341</v>
      </c>
      <c r="D598" s="114" t="s">
        <v>10356</v>
      </c>
      <c r="E598" s="114" t="s">
        <v>69</v>
      </c>
      <c r="F598" s="114" t="s">
        <v>48</v>
      </c>
      <c r="G598" s="65">
        <v>1995</v>
      </c>
      <c r="H598" s="114" t="s">
        <v>10357</v>
      </c>
    </row>
    <row r="599" spans="1:8" s="486" customFormat="1" ht="17.100000000000001" customHeight="1">
      <c r="A599" s="114">
        <v>128</v>
      </c>
      <c r="B599" s="114" t="s">
        <v>125</v>
      </c>
      <c r="C599" s="114" t="s">
        <v>10341</v>
      </c>
      <c r="D599" s="114" t="s">
        <v>10358</v>
      </c>
      <c r="E599" s="114" t="s">
        <v>68</v>
      </c>
      <c r="F599" s="114" t="s">
        <v>48</v>
      </c>
      <c r="G599" s="65">
        <v>2009</v>
      </c>
      <c r="H599" s="114" t="s">
        <v>10359</v>
      </c>
    </row>
    <row r="600" spans="1:8" s="486" customFormat="1" ht="17.100000000000001" customHeight="1">
      <c r="A600" s="114">
        <v>129</v>
      </c>
      <c r="B600" s="114" t="s">
        <v>125</v>
      </c>
      <c r="C600" s="114" t="s">
        <v>10341</v>
      </c>
      <c r="D600" s="114" t="s">
        <v>10360</v>
      </c>
      <c r="E600" s="114" t="s">
        <v>68</v>
      </c>
      <c r="F600" s="114" t="s">
        <v>329</v>
      </c>
      <c r="G600" s="65">
        <v>2017</v>
      </c>
      <c r="H600" s="114" t="s">
        <v>10361</v>
      </c>
    </row>
    <row r="601" spans="1:8" s="486" customFormat="1" ht="17.100000000000001" customHeight="1">
      <c r="A601" s="114">
        <v>130</v>
      </c>
      <c r="B601" s="114" t="s">
        <v>125</v>
      </c>
      <c r="C601" s="114" t="s">
        <v>10341</v>
      </c>
      <c r="D601" s="114" t="s">
        <v>10362</v>
      </c>
      <c r="E601" s="114" t="s">
        <v>69</v>
      </c>
      <c r="F601" s="114" t="s">
        <v>48</v>
      </c>
      <c r="G601" s="65">
        <v>1999</v>
      </c>
      <c r="H601" s="114" t="s">
        <v>10363</v>
      </c>
    </row>
    <row r="602" spans="1:8" s="486" customFormat="1" ht="17.100000000000001" customHeight="1">
      <c r="A602" s="114">
        <v>131</v>
      </c>
      <c r="B602" s="114" t="s">
        <v>125</v>
      </c>
      <c r="C602" s="114" t="s">
        <v>10341</v>
      </c>
      <c r="D602" s="114" t="s">
        <v>10364</v>
      </c>
      <c r="E602" s="114" t="s">
        <v>69</v>
      </c>
      <c r="F602" s="114" t="s">
        <v>48</v>
      </c>
      <c r="G602" s="65">
        <v>1991</v>
      </c>
      <c r="H602" s="114" t="s">
        <v>10365</v>
      </c>
    </row>
    <row r="603" spans="1:8" s="323" customFormat="1" ht="17.100000000000001" customHeight="1">
      <c r="A603" s="116" t="s">
        <v>9492</v>
      </c>
      <c r="B603" s="116"/>
      <c r="C603" s="116"/>
      <c r="D603" s="116"/>
      <c r="E603" s="116">
        <f>COUNTA(E472:E602)</f>
        <v>131</v>
      </c>
      <c r="F603" s="116"/>
      <c r="G603" s="116"/>
      <c r="H603" s="116"/>
    </row>
    <row r="604" spans="1:8" ht="17.100000000000001" customHeight="1">
      <c r="A604" s="44">
        <v>1</v>
      </c>
      <c r="B604" s="50" t="s">
        <v>214</v>
      </c>
      <c r="C604" s="50" t="s">
        <v>499</v>
      </c>
      <c r="D604" s="105" t="s">
        <v>500</v>
      </c>
      <c r="E604" s="50" t="s">
        <v>174</v>
      </c>
      <c r="F604" s="50" t="s">
        <v>66</v>
      </c>
      <c r="G604" s="50">
        <v>1991</v>
      </c>
      <c r="H604" s="50" t="s">
        <v>501</v>
      </c>
    </row>
    <row r="605" spans="1:8" ht="17.100000000000001" customHeight="1">
      <c r="A605" s="44">
        <v>2</v>
      </c>
      <c r="B605" s="50" t="s">
        <v>214</v>
      </c>
      <c r="C605" s="50" t="s">
        <v>499</v>
      </c>
      <c r="D605" s="105" t="s">
        <v>502</v>
      </c>
      <c r="E605" s="50" t="s">
        <v>174</v>
      </c>
      <c r="F605" s="50" t="s">
        <v>66</v>
      </c>
      <c r="G605" s="50">
        <v>1992</v>
      </c>
      <c r="H605" s="50" t="s">
        <v>503</v>
      </c>
    </row>
    <row r="606" spans="1:8" ht="17.100000000000001" customHeight="1">
      <c r="A606" s="44">
        <v>3</v>
      </c>
      <c r="B606" s="50" t="s">
        <v>214</v>
      </c>
      <c r="C606" s="50" t="s">
        <v>499</v>
      </c>
      <c r="D606" s="105" t="s">
        <v>504</v>
      </c>
      <c r="E606" s="50" t="s">
        <v>174</v>
      </c>
      <c r="F606" s="50" t="s">
        <v>66</v>
      </c>
      <c r="G606" s="50">
        <v>1992</v>
      </c>
      <c r="H606" s="50" t="s">
        <v>505</v>
      </c>
    </row>
    <row r="607" spans="1:8" ht="17.100000000000001" customHeight="1">
      <c r="A607" s="44">
        <v>4</v>
      </c>
      <c r="B607" s="50" t="s">
        <v>214</v>
      </c>
      <c r="C607" s="50" t="s">
        <v>499</v>
      </c>
      <c r="D607" s="50" t="s">
        <v>506</v>
      </c>
      <c r="E607" s="50" t="s">
        <v>174</v>
      </c>
      <c r="F607" s="50" t="s">
        <v>66</v>
      </c>
      <c r="G607" s="50">
        <v>1993</v>
      </c>
      <c r="H607" s="50" t="s">
        <v>507</v>
      </c>
    </row>
    <row r="608" spans="1:8" ht="17.100000000000001" customHeight="1">
      <c r="A608" s="44">
        <v>5</v>
      </c>
      <c r="B608" s="50" t="s">
        <v>214</v>
      </c>
      <c r="C608" s="50" t="s">
        <v>499</v>
      </c>
      <c r="D608" s="50" t="s">
        <v>508</v>
      </c>
      <c r="E608" s="50" t="s">
        <v>174</v>
      </c>
      <c r="F608" s="50" t="s">
        <v>66</v>
      </c>
      <c r="G608" s="50">
        <v>1993</v>
      </c>
      <c r="H608" s="50" t="s">
        <v>509</v>
      </c>
    </row>
    <row r="609" spans="1:8" ht="17.100000000000001" customHeight="1">
      <c r="A609" s="44">
        <v>6</v>
      </c>
      <c r="B609" s="50" t="s">
        <v>80</v>
      </c>
      <c r="C609" s="50" t="s">
        <v>182</v>
      </c>
      <c r="D609" s="50" t="s">
        <v>511</v>
      </c>
      <c r="E609" s="81" t="s">
        <v>174</v>
      </c>
      <c r="F609" s="50" t="s">
        <v>48</v>
      </c>
      <c r="G609" s="50">
        <v>1999</v>
      </c>
      <c r="H609" s="50" t="s">
        <v>512</v>
      </c>
    </row>
    <row r="610" spans="1:8" ht="17.100000000000001" customHeight="1">
      <c r="A610" s="44">
        <v>7</v>
      </c>
      <c r="B610" s="50" t="s">
        <v>80</v>
      </c>
      <c r="C610" s="50" t="s">
        <v>182</v>
      </c>
      <c r="D610" s="50" t="s">
        <v>513</v>
      </c>
      <c r="E610" s="81" t="s">
        <v>174</v>
      </c>
      <c r="F610" s="50" t="s">
        <v>48</v>
      </c>
      <c r="G610" s="50">
        <v>1996</v>
      </c>
      <c r="H610" s="50" t="s">
        <v>514</v>
      </c>
    </row>
    <row r="611" spans="1:8" ht="17.100000000000001" customHeight="1">
      <c r="A611" s="44">
        <v>8</v>
      </c>
      <c r="B611" s="50" t="s">
        <v>80</v>
      </c>
      <c r="C611" s="50" t="s">
        <v>182</v>
      </c>
      <c r="D611" s="50" t="s">
        <v>515</v>
      </c>
      <c r="E611" s="81" t="s">
        <v>174</v>
      </c>
      <c r="F611" s="50" t="s">
        <v>48</v>
      </c>
      <c r="G611" s="50">
        <v>1999</v>
      </c>
      <c r="H611" s="50" t="s">
        <v>516</v>
      </c>
    </row>
    <row r="612" spans="1:8" ht="17.100000000000001" customHeight="1">
      <c r="A612" s="44">
        <v>9</v>
      </c>
      <c r="B612" s="50" t="s">
        <v>80</v>
      </c>
      <c r="C612" s="50" t="s">
        <v>182</v>
      </c>
      <c r="D612" s="50" t="s">
        <v>517</v>
      </c>
      <c r="E612" s="81" t="s">
        <v>174</v>
      </c>
      <c r="F612" s="50" t="s">
        <v>48</v>
      </c>
      <c r="G612" s="50">
        <v>1994</v>
      </c>
      <c r="H612" s="50" t="s">
        <v>518</v>
      </c>
    </row>
    <row r="613" spans="1:8" ht="17.100000000000001" customHeight="1">
      <c r="A613" s="44">
        <v>10</v>
      </c>
      <c r="B613" s="50" t="s">
        <v>80</v>
      </c>
      <c r="C613" s="50" t="s">
        <v>182</v>
      </c>
      <c r="D613" s="50" t="s">
        <v>520</v>
      </c>
      <c r="E613" s="81" t="s">
        <v>174</v>
      </c>
      <c r="F613" s="50" t="s">
        <v>48</v>
      </c>
      <c r="G613" s="50">
        <v>1999</v>
      </c>
      <c r="H613" s="50" t="s">
        <v>521</v>
      </c>
    </row>
    <row r="614" spans="1:8" ht="17.100000000000001" customHeight="1">
      <c r="A614" s="44">
        <v>11</v>
      </c>
      <c r="B614" s="50" t="s">
        <v>80</v>
      </c>
      <c r="C614" s="50" t="s">
        <v>182</v>
      </c>
      <c r="D614" s="50" t="s">
        <v>522</v>
      </c>
      <c r="E614" s="81" t="s">
        <v>174</v>
      </c>
      <c r="F614" s="50" t="s">
        <v>48</v>
      </c>
      <c r="G614" s="50">
        <v>1999</v>
      </c>
      <c r="H614" s="50" t="s">
        <v>523</v>
      </c>
    </row>
    <row r="615" spans="1:8" ht="17.100000000000001" customHeight="1">
      <c r="A615" s="44">
        <v>12</v>
      </c>
      <c r="B615" s="50" t="s">
        <v>80</v>
      </c>
      <c r="C615" s="50" t="s">
        <v>182</v>
      </c>
      <c r="D615" s="50" t="s">
        <v>524</v>
      </c>
      <c r="E615" s="81" t="s">
        <v>190</v>
      </c>
      <c r="F615" s="50" t="s">
        <v>48</v>
      </c>
      <c r="G615" s="50">
        <v>2000</v>
      </c>
      <c r="H615" s="50" t="s">
        <v>525</v>
      </c>
    </row>
    <row r="616" spans="1:8" ht="17.100000000000001" customHeight="1">
      <c r="A616" s="44">
        <v>13</v>
      </c>
      <c r="B616" s="50" t="s">
        <v>80</v>
      </c>
      <c r="C616" s="50" t="s">
        <v>182</v>
      </c>
      <c r="D616" s="50" t="s">
        <v>527</v>
      </c>
      <c r="E616" s="81" t="s">
        <v>174</v>
      </c>
      <c r="F616" s="50" t="s">
        <v>48</v>
      </c>
      <c r="G616" s="50">
        <v>2004</v>
      </c>
      <c r="H616" s="50" t="s">
        <v>528</v>
      </c>
    </row>
    <row r="617" spans="1:8" ht="17.100000000000001" customHeight="1">
      <c r="A617" s="44">
        <v>14</v>
      </c>
      <c r="B617" s="50" t="s">
        <v>80</v>
      </c>
      <c r="C617" s="50" t="s">
        <v>182</v>
      </c>
      <c r="D617" s="50" t="s">
        <v>529</v>
      </c>
      <c r="E617" s="81" t="s">
        <v>174</v>
      </c>
      <c r="F617" s="50" t="s">
        <v>48</v>
      </c>
      <c r="G617" s="50">
        <v>2006</v>
      </c>
      <c r="H617" s="50" t="s">
        <v>530</v>
      </c>
    </row>
    <row r="618" spans="1:8" ht="17.100000000000001" customHeight="1">
      <c r="A618" s="44">
        <v>15</v>
      </c>
      <c r="B618" s="50" t="s">
        <v>80</v>
      </c>
      <c r="C618" s="50" t="s">
        <v>182</v>
      </c>
      <c r="D618" s="50" t="s">
        <v>531</v>
      </c>
      <c r="E618" s="81" t="s">
        <v>174</v>
      </c>
      <c r="F618" s="50" t="s">
        <v>48</v>
      </c>
      <c r="G618" s="50">
        <v>1994</v>
      </c>
      <c r="H618" s="50" t="s">
        <v>532</v>
      </c>
    </row>
    <row r="619" spans="1:8" ht="17.100000000000001" customHeight="1">
      <c r="A619" s="44">
        <v>16</v>
      </c>
      <c r="B619" s="50" t="s">
        <v>80</v>
      </c>
      <c r="C619" s="50" t="s">
        <v>182</v>
      </c>
      <c r="D619" s="50" t="s">
        <v>533</v>
      </c>
      <c r="E619" s="81" t="s">
        <v>174</v>
      </c>
      <c r="F619" s="50" t="s">
        <v>48</v>
      </c>
      <c r="G619" s="50">
        <v>1992</v>
      </c>
      <c r="H619" s="50" t="s">
        <v>534</v>
      </c>
    </row>
    <row r="620" spans="1:8" ht="17.100000000000001" customHeight="1">
      <c r="A620" s="44">
        <v>17</v>
      </c>
      <c r="B620" s="50" t="s">
        <v>80</v>
      </c>
      <c r="C620" s="50" t="s">
        <v>182</v>
      </c>
      <c r="D620" s="50" t="s">
        <v>535</v>
      </c>
      <c r="E620" s="81" t="s">
        <v>190</v>
      </c>
      <c r="F620" s="50" t="s">
        <v>48</v>
      </c>
      <c r="G620" s="50">
        <v>2006</v>
      </c>
      <c r="H620" s="50" t="s">
        <v>536</v>
      </c>
    </row>
    <row r="621" spans="1:8" ht="17.100000000000001" customHeight="1">
      <c r="A621" s="44">
        <v>18</v>
      </c>
      <c r="B621" s="50" t="s">
        <v>80</v>
      </c>
      <c r="C621" s="50" t="s">
        <v>182</v>
      </c>
      <c r="D621" s="50" t="s">
        <v>537</v>
      </c>
      <c r="E621" s="81" t="s">
        <v>174</v>
      </c>
      <c r="F621" s="50" t="s">
        <v>48</v>
      </c>
      <c r="G621" s="50">
        <v>1999</v>
      </c>
      <c r="H621" s="50" t="s">
        <v>538</v>
      </c>
    </row>
    <row r="622" spans="1:8" ht="17.100000000000001" customHeight="1">
      <c r="A622" s="44">
        <v>19</v>
      </c>
      <c r="B622" s="50" t="s">
        <v>80</v>
      </c>
      <c r="C622" s="50" t="s">
        <v>182</v>
      </c>
      <c r="D622" s="50" t="s">
        <v>539</v>
      </c>
      <c r="E622" s="81" t="s">
        <v>190</v>
      </c>
      <c r="F622" s="50" t="s">
        <v>48</v>
      </c>
      <c r="G622" s="50">
        <v>1999</v>
      </c>
      <c r="H622" s="50" t="s">
        <v>540</v>
      </c>
    </row>
    <row r="623" spans="1:8" ht="17.100000000000001" customHeight="1">
      <c r="A623" s="44">
        <v>20</v>
      </c>
      <c r="B623" s="50" t="s">
        <v>80</v>
      </c>
      <c r="C623" s="50" t="s">
        <v>182</v>
      </c>
      <c r="D623" s="50" t="s">
        <v>541</v>
      </c>
      <c r="E623" s="81" t="s">
        <v>174</v>
      </c>
      <c r="F623" s="50" t="s">
        <v>48</v>
      </c>
      <c r="G623" s="50">
        <v>1999</v>
      </c>
      <c r="H623" s="50" t="s">
        <v>542</v>
      </c>
    </row>
    <row r="624" spans="1:8" ht="17.100000000000001" customHeight="1">
      <c r="A624" s="44">
        <v>21</v>
      </c>
      <c r="B624" s="50" t="s">
        <v>80</v>
      </c>
      <c r="C624" s="50" t="s">
        <v>182</v>
      </c>
      <c r="D624" s="50" t="s">
        <v>543</v>
      </c>
      <c r="E624" s="81" t="s">
        <v>174</v>
      </c>
      <c r="F624" s="50" t="s">
        <v>48</v>
      </c>
      <c r="G624" s="50">
        <v>2002</v>
      </c>
      <c r="H624" s="50" t="s">
        <v>544</v>
      </c>
    </row>
    <row r="625" spans="1:8" ht="17.100000000000001" customHeight="1">
      <c r="A625" s="44">
        <v>22</v>
      </c>
      <c r="B625" s="50" t="s">
        <v>80</v>
      </c>
      <c r="C625" s="50" t="s">
        <v>182</v>
      </c>
      <c r="D625" s="50" t="s">
        <v>545</v>
      </c>
      <c r="E625" s="81" t="s">
        <v>190</v>
      </c>
      <c r="F625" s="50" t="s">
        <v>48</v>
      </c>
      <c r="G625" s="50">
        <v>2008</v>
      </c>
      <c r="H625" s="50" t="s">
        <v>546</v>
      </c>
    </row>
    <row r="626" spans="1:8" ht="17.100000000000001" customHeight="1">
      <c r="A626" s="44">
        <v>23</v>
      </c>
      <c r="B626" s="50" t="s">
        <v>80</v>
      </c>
      <c r="C626" s="50" t="s">
        <v>182</v>
      </c>
      <c r="D626" s="50" t="s">
        <v>547</v>
      </c>
      <c r="E626" s="81" t="s">
        <v>174</v>
      </c>
      <c r="F626" s="50" t="s">
        <v>48</v>
      </c>
      <c r="G626" s="50">
        <v>1995</v>
      </c>
      <c r="H626" s="50" t="s">
        <v>548</v>
      </c>
    </row>
    <row r="627" spans="1:8" ht="17.100000000000001" customHeight="1">
      <c r="A627" s="44">
        <v>24</v>
      </c>
      <c r="B627" s="50" t="s">
        <v>80</v>
      </c>
      <c r="C627" s="50" t="s">
        <v>182</v>
      </c>
      <c r="D627" s="50" t="s">
        <v>549</v>
      </c>
      <c r="E627" s="81" t="s">
        <v>190</v>
      </c>
      <c r="F627" s="50" t="s">
        <v>48</v>
      </c>
      <c r="G627" s="50">
        <v>2007</v>
      </c>
      <c r="H627" s="50" t="s">
        <v>550</v>
      </c>
    </row>
    <row r="628" spans="1:8" ht="17.100000000000001" customHeight="1">
      <c r="A628" s="44">
        <v>25</v>
      </c>
      <c r="B628" s="50" t="s">
        <v>80</v>
      </c>
      <c r="C628" s="50" t="s">
        <v>182</v>
      </c>
      <c r="D628" s="50" t="s">
        <v>551</v>
      </c>
      <c r="E628" s="81" t="s">
        <v>174</v>
      </c>
      <c r="F628" s="50" t="s">
        <v>48</v>
      </c>
      <c r="G628" s="50">
        <v>1993</v>
      </c>
      <c r="H628" s="50" t="s">
        <v>552</v>
      </c>
    </row>
    <row r="629" spans="1:8" ht="17.100000000000001" customHeight="1">
      <c r="A629" s="44">
        <v>26</v>
      </c>
      <c r="B629" s="50" t="s">
        <v>80</v>
      </c>
      <c r="C629" s="50" t="s">
        <v>182</v>
      </c>
      <c r="D629" s="50" t="s">
        <v>553</v>
      </c>
      <c r="E629" s="81" t="s">
        <v>190</v>
      </c>
      <c r="F629" s="50" t="s">
        <v>48</v>
      </c>
      <c r="G629" s="50">
        <v>2012</v>
      </c>
      <c r="H629" s="50" t="s">
        <v>11012</v>
      </c>
    </row>
    <row r="630" spans="1:8" ht="17.100000000000001" customHeight="1">
      <c r="A630" s="44">
        <v>27</v>
      </c>
      <c r="B630" s="50" t="s">
        <v>80</v>
      </c>
      <c r="C630" s="50" t="s">
        <v>204</v>
      </c>
      <c r="D630" s="105" t="s">
        <v>554</v>
      </c>
      <c r="E630" s="81" t="s">
        <v>174</v>
      </c>
      <c r="F630" s="50" t="s">
        <v>140</v>
      </c>
      <c r="G630" s="50">
        <v>1990</v>
      </c>
      <c r="H630" s="81" t="s">
        <v>555</v>
      </c>
    </row>
    <row r="631" spans="1:8" ht="17.100000000000001" customHeight="1">
      <c r="A631" s="44">
        <v>28</v>
      </c>
      <c r="B631" s="50" t="s">
        <v>80</v>
      </c>
      <c r="C631" s="50" t="s">
        <v>204</v>
      </c>
      <c r="D631" s="105" t="s">
        <v>556</v>
      </c>
      <c r="E631" s="81" t="s">
        <v>190</v>
      </c>
      <c r="F631" s="50" t="s">
        <v>140</v>
      </c>
      <c r="G631" s="50">
        <v>1992</v>
      </c>
      <c r="H631" s="50" t="s">
        <v>557</v>
      </c>
    </row>
    <row r="632" spans="1:8" ht="17.100000000000001" customHeight="1">
      <c r="A632" s="44">
        <v>29</v>
      </c>
      <c r="B632" s="50" t="s">
        <v>80</v>
      </c>
      <c r="C632" s="50" t="s">
        <v>204</v>
      </c>
      <c r="D632" s="105" t="s">
        <v>559</v>
      </c>
      <c r="E632" s="81" t="s">
        <v>190</v>
      </c>
      <c r="F632" s="50" t="s">
        <v>140</v>
      </c>
      <c r="G632" s="50">
        <v>1993</v>
      </c>
      <c r="H632" s="50" t="s">
        <v>560</v>
      </c>
    </row>
    <row r="633" spans="1:8" ht="17.100000000000001" customHeight="1">
      <c r="A633" s="44">
        <v>30</v>
      </c>
      <c r="B633" s="50" t="s">
        <v>80</v>
      </c>
      <c r="C633" s="50" t="s">
        <v>204</v>
      </c>
      <c r="D633" s="105" t="s">
        <v>561</v>
      </c>
      <c r="E633" s="81" t="s">
        <v>190</v>
      </c>
      <c r="F633" s="50" t="s">
        <v>140</v>
      </c>
      <c r="G633" s="50">
        <v>1993</v>
      </c>
      <c r="H633" s="81" t="s">
        <v>562</v>
      </c>
    </row>
    <row r="634" spans="1:8" ht="17.100000000000001" customHeight="1">
      <c r="A634" s="44">
        <v>31</v>
      </c>
      <c r="B634" s="50" t="s">
        <v>80</v>
      </c>
      <c r="C634" s="50" t="s">
        <v>204</v>
      </c>
      <c r="D634" s="105" t="s">
        <v>563</v>
      </c>
      <c r="E634" s="81" t="s">
        <v>174</v>
      </c>
      <c r="F634" s="50" t="s">
        <v>140</v>
      </c>
      <c r="G634" s="50">
        <v>1993</v>
      </c>
      <c r="H634" s="81" t="s">
        <v>564</v>
      </c>
    </row>
    <row r="635" spans="1:8" ht="17.100000000000001" customHeight="1">
      <c r="A635" s="44">
        <v>32</v>
      </c>
      <c r="B635" s="50" t="s">
        <v>80</v>
      </c>
      <c r="C635" s="50" t="s">
        <v>204</v>
      </c>
      <c r="D635" s="105" t="s">
        <v>565</v>
      </c>
      <c r="E635" s="81" t="s">
        <v>190</v>
      </c>
      <c r="F635" s="50" t="s">
        <v>140</v>
      </c>
      <c r="G635" s="50">
        <v>1994</v>
      </c>
      <c r="H635" s="50" t="s">
        <v>566</v>
      </c>
    </row>
    <row r="636" spans="1:8" ht="17.100000000000001" customHeight="1">
      <c r="A636" s="44">
        <v>33</v>
      </c>
      <c r="B636" s="50" t="s">
        <v>80</v>
      </c>
      <c r="C636" s="50" t="s">
        <v>204</v>
      </c>
      <c r="D636" s="105" t="s">
        <v>567</v>
      </c>
      <c r="E636" s="81" t="s">
        <v>190</v>
      </c>
      <c r="F636" s="50" t="s">
        <v>140</v>
      </c>
      <c r="G636" s="50">
        <v>1996</v>
      </c>
      <c r="H636" s="50" t="s">
        <v>568</v>
      </c>
    </row>
    <row r="637" spans="1:8" ht="17.100000000000001" customHeight="1">
      <c r="A637" s="44">
        <v>34</v>
      </c>
      <c r="B637" s="50" t="s">
        <v>80</v>
      </c>
      <c r="C637" s="50" t="s">
        <v>204</v>
      </c>
      <c r="D637" s="105" t="s">
        <v>569</v>
      </c>
      <c r="E637" s="81" t="s">
        <v>190</v>
      </c>
      <c r="F637" s="50" t="s">
        <v>140</v>
      </c>
      <c r="G637" s="50">
        <v>1999</v>
      </c>
      <c r="H637" s="50" t="s">
        <v>570</v>
      </c>
    </row>
    <row r="638" spans="1:8" ht="17.100000000000001" customHeight="1">
      <c r="A638" s="44">
        <v>35</v>
      </c>
      <c r="B638" s="50" t="s">
        <v>80</v>
      </c>
      <c r="C638" s="50" t="s">
        <v>204</v>
      </c>
      <c r="D638" s="105" t="s">
        <v>571</v>
      </c>
      <c r="E638" s="81" t="s">
        <v>174</v>
      </c>
      <c r="F638" s="50" t="s">
        <v>140</v>
      </c>
      <c r="G638" s="50">
        <v>1999</v>
      </c>
      <c r="H638" s="50" t="s">
        <v>572</v>
      </c>
    </row>
    <row r="639" spans="1:8" ht="17.100000000000001" customHeight="1">
      <c r="A639" s="44">
        <v>36</v>
      </c>
      <c r="B639" s="50" t="s">
        <v>80</v>
      </c>
      <c r="C639" s="50" t="s">
        <v>204</v>
      </c>
      <c r="D639" s="105" t="s">
        <v>574</v>
      </c>
      <c r="E639" s="81" t="s">
        <v>190</v>
      </c>
      <c r="F639" s="50" t="s">
        <v>140</v>
      </c>
      <c r="G639" s="50">
        <v>1999</v>
      </c>
      <c r="H639" s="50" t="s">
        <v>575</v>
      </c>
    </row>
    <row r="640" spans="1:8" ht="17.100000000000001" customHeight="1">
      <c r="A640" s="44">
        <v>37</v>
      </c>
      <c r="B640" s="50" t="s">
        <v>80</v>
      </c>
      <c r="C640" s="50" t="s">
        <v>204</v>
      </c>
      <c r="D640" s="105" t="s">
        <v>576</v>
      </c>
      <c r="E640" s="81" t="s">
        <v>190</v>
      </c>
      <c r="F640" s="50" t="s">
        <v>140</v>
      </c>
      <c r="G640" s="50">
        <v>1999</v>
      </c>
      <c r="H640" s="50" t="s">
        <v>577</v>
      </c>
    </row>
    <row r="641" spans="1:8" ht="17.100000000000001" customHeight="1">
      <c r="A641" s="44">
        <v>38</v>
      </c>
      <c r="B641" s="50" t="s">
        <v>80</v>
      </c>
      <c r="C641" s="50" t="s">
        <v>204</v>
      </c>
      <c r="D641" s="105" t="s">
        <v>578</v>
      </c>
      <c r="E641" s="81" t="s">
        <v>190</v>
      </c>
      <c r="F641" s="50" t="s">
        <v>140</v>
      </c>
      <c r="G641" s="50">
        <v>1999</v>
      </c>
      <c r="H641" s="50" t="s">
        <v>579</v>
      </c>
    </row>
    <row r="642" spans="1:8" ht="17.100000000000001" customHeight="1">
      <c r="A642" s="44">
        <v>39</v>
      </c>
      <c r="B642" s="50" t="s">
        <v>80</v>
      </c>
      <c r="C642" s="50" t="s">
        <v>204</v>
      </c>
      <c r="D642" s="105" t="s">
        <v>580</v>
      </c>
      <c r="E642" s="81" t="s">
        <v>174</v>
      </c>
      <c r="F642" s="50" t="s">
        <v>140</v>
      </c>
      <c r="G642" s="50">
        <v>2000</v>
      </c>
      <c r="H642" s="50" t="s">
        <v>581</v>
      </c>
    </row>
    <row r="643" spans="1:8" ht="17.100000000000001" customHeight="1">
      <c r="A643" s="44">
        <v>40</v>
      </c>
      <c r="B643" s="50" t="s">
        <v>80</v>
      </c>
      <c r="C643" s="50" t="s">
        <v>204</v>
      </c>
      <c r="D643" s="105" t="s">
        <v>582</v>
      </c>
      <c r="E643" s="81" t="s">
        <v>174</v>
      </c>
      <c r="F643" s="50" t="s">
        <v>140</v>
      </c>
      <c r="G643" s="50">
        <v>2001</v>
      </c>
      <c r="H643" s="50" t="s">
        <v>583</v>
      </c>
    </row>
    <row r="644" spans="1:8" ht="17.100000000000001" customHeight="1">
      <c r="A644" s="44">
        <v>41</v>
      </c>
      <c r="B644" s="50" t="s">
        <v>80</v>
      </c>
      <c r="C644" s="50" t="s">
        <v>204</v>
      </c>
      <c r="D644" s="105" t="s">
        <v>584</v>
      </c>
      <c r="E644" s="81" t="s">
        <v>174</v>
      </c>
      <c r="F644" s="50" t="s">
        <v>140</v>
      </c>
      <c r="G644" s="50">
        <v>2003</v>
      </c>
      <c r="H644" s="50" t="s">
        <v>585</v>
      </c>
    </row>
    <row r="645" spans="1:8" ht="17.100000000000001" customHeight="1">
      <c r="A645" s="44">
        <v>42</v>
      </c>
      <c r="B645" s="50" t="s">
        <v>80</v>
      </c>
      <c r="C645" s="50" t="s">
        <v>204</v>
      </c>
      <c r="D645" s="105" t="s">
        <v>586</v>
      </c>
      <c r="E645" s="81" t="s">
        <v>190</v>
      </c>
      <c r="F645" s="50" t="s">
        <v>140</v>
      </c>
      <c r="G645" s="50">
        <v>2006</v>
      </c>
      <c r="H645" s="50" t="s">
        <v>587</v>
      </c>
    </row>
    <row r="646" spans="1:8" ht="17.100000000000001" customHeight="1">
      <c r="A646" s="44">
        <v>43</v>
      </c>
      <c r="B646" s="50" t="s">
        <v>80</v>
      </c>
      <c r="C646" s="50" t="s">
        <v>204</v>
      </c>
      <c r="D646" s="105" t="s">
        <v>588</v>
      </c>
      <c r="E646" s="81" t="s">
        <v>174</v>
      </c>
      <c r="F646" s="50" t="s">
        <v>140</v>
      </c>
      <c r="G646" s="50">
        <v>2006</v>
      </c>
      <c r="H646" s="50" t="s">
        <v>589</v>
      </c>
    </row>
    <row r="647" spans="1:8" ht="17.100000000000001" customHeight="1">
      <c r="A647" s="44">
        <v>44</v>
      </c>
      <c r="B647" s="50" t="s">
        <v>80</v>
      </c>
      <c r="C647" s="50" t="s">
        <v>204</v>
      </c>
      <c r="D647" s="105" t="s">
        <v>590</v>
      </c>
      <c r="E647" s="81" t="s">
        <v>190</v>
      </c>
      <c r="F647" s="50" t="s">
        <v>140</v>
      </c>
      <c r="G647" s="50">
        <v>2006</v>
      </c>
      <c r="H647" s="50" t="s">
        <v>591</v>
      </c>
    </row>
    <row r="648" spans="1:8" ht="17.100000000000001" customHeight="1">
      <c r="A648" s="44">
        <v>45</v>
      </c>
      <c r="B648" s="50" t="s">
        <v>80</v>
      </c>
      <c r="C648" s="50" t="s">
        <v>204</v>
      </c>
      <c r="D648" s="105" t="s">
        <v>592</v>
      </c>
      <c r="E648" s="81" t="s">
        <v>174</v>
      </c>
      <c r="F648" s="50" t="s">
        <v>140</v>
      </c>
      <c r="G648" s="50">
        <v>2018</v>
      </c>
      <c r="H648" s="50" t="s">
        <v>593</v>
      </c>
    </row>
    <row r="649" spans="1:8" ht="17.100000000000001" customHeight="1">
      <c r="A649" s="44">
        <v>46</v>
      </c>
      <c r="B649" s="50" t="s">
        <v>214</v>
      </c>
      <c r="C649" s="50" t="s">
        <v>222</v>
      </c>
      <c r="D649" s="50" t="s">
        <v>594</v>
      </c>
      <c r="E649" s="81" t="s">
        <v>174</v>
      </c>
      <c r="F649" s="50" t="s">
        <v>66</v>
      </c>
      <c r="G649" s="50">
        <v>1994</v>
      </c>
      <c r="H649" s="50" t="s">
        <v>595</v>
      </c>
    </row>
    <row r="650" spans="1:8" ht="17.100000000000001" customHeight="1">
      <c r="A650" s="44">
        <v>47</v>
      </c>
      <c r="B650" s="50" t="s">
        <v>214</v>
      </c>
      <c r="C650" s="50" t="s">
        <v>222</v>
      </c>
      <c r="D650" s="50" t="s">
        <v>596</v>
      </c>
      <c r="E650" s="81" t="s">
        <v>174</v>
      </c>
      <c r="F650" s="50" t="s">
        <v>66</v>
      </c>
      <c r="G650" s="50">
        <v>2004</v>
      </c>
      <c r="H650" s="50" t="s">
        <v>597</v>
      </c>
    </row>
    <row r="651" spans="1:8" ht="17.100000000000001" customHeight="1">
      <c r="A651" s="44">
        <v>48</v>
      </c>
      <c r="B651" s="50" t="s">
        <v>214</v>
      </c>
      <c r="C651" s="50" t="s">
        <v>222</v>
      </c>
      <c r="D651" s="50" t="s">
        <v>598</v>
      </c>
      <c r="E651" s="81" t="s">
        <v>174</v>
      </c>
      <c r="F651" s="50" t="s">
        <v>66</v>
      </c>
      <c r="G651" s="50">
        <v>2001</v>
      </c>
      <c r="H651" s="50" t="s">
        <v>599</v>
      </c>
    </row>
    <row r="652" spans="1:8" ht="17.100000000000001" customHeight="1">
      <c r="A652" s="44">
        <v>49</v>
      </c>
      <c r="B652" s="50" t="s">
        <v>214</v>
      </c>
      <c r="C652" s="50" t="s">
        <v>222</v>
      </c>
      <c r="D652" s="50" t="s">
        <v>600</v>
      </c>
      <c r="E652" s="81" t="s">
        <v>174</v>
      </c>
      <c r="F652" s="50" t="s">
        <v>66</v>
      </c>
      <c r="G652" s="50">
        <v>2005</v>
      </c>
      <c r="H652" s="50" t="s">
        <v>601</v>
      </c>
    </row>
    <row r="653" spans="1:8" ht="17.100000000000001" customHeight="1">
      <c r="A653" s="44">
        <v>50</v>
      </c>
      <c r="B653" s="50" t="s">
        <v>214</v>
      </c>
      <c r="C653" s="50" t="s">
        <v>222</v>
      </c>
      <c r="D653" s="50" t="s">
        <v>602</v>
      </c>
      <c r="E653" s="81" t="s">
        <v>174</v>
      </c>
      <c r="F653" s="50" t="s">
        <v>66</v>
      </c>
      <c r="G653" s="50">
        <v>2003</v>
      </c>
      <c r="H653" s="50" t="s">
        <v>603</v>
      </c>
    </row>
    <row r="654" spans="1:8" ht="17.100000000000001" customHeight="1">
      <c r="A654" s="44">
        <v>51</v>
      </c>
      <c r="B654" s="50" t="s">
        <v>214</v>
      </c>
      <c r="C654" s="50" t="s">
        <v>222</v>
      </c>
      <c r="D654" s="50" t="s">
        <v>604</v>
      </c>
      <c r="E654" s="50" t="s">
        <v>174</v>
      </c>
      <c r="F654" s="50" t="s">
        <v>66</v>
      </c>
      <c r="G654" s="50">
        <v>1994</v>
      </c>
      <c r="H654" s="50" t="s">
        <v>605</v>
      </c>
    </row>
    <row r="655" spans="1:8" ht="17.100000000000001" customHeight="1">
      <c r="A655" s="44">
        <v>52</v>
      </c>
      <c r="B655" s="50" t="s">
        <v>214</v>
      </c>
      <c r="C655" s="50" t="s">
        <v>222</v>
      </c>
      <c r="D655" s="50" t="s">
        <v>606</v>
      </c>
      <c r="E655" s="50" t="s">
        <v>190</v>
      </c>
      <c r="F655" s="50" t="s">
        <v>66</v>
      </c>
      <c r="G655" s="50">
        <v>2007</v>
      </c>
      <c r="H655" s="50" t="s">
        <v>607</v>
      </c>
    </row>
    <row r="656" spans="1:8" ht="17.100000000000001" customHeight="1">
      <c r="A656" s="44">
        <v>53</v>
      </c>
      <c r="B656" s="50" t="s">
        <v>80</v>
      </c>
      <c r="C656" s="50" t="s">
        <v>414</v>
      </c>
      <c r="D656" s="105" t="s">
        <v>608</v>
      </c>
      <c r="E656" s="81" t="s">
        <v>174</v>
      </c>
      <c r="F656" s="50" t="s">
        <v>48</v>
      </c>
      <c r="G656" s="50">
        <v>1997</v>
      </c>
      <c r="H656" s="50" t="s">
        <v>609</v>
      </c>
    </row>
    <row r="657" spans="1:8" ht="17.100000000000001" customHeight="1">
      <c r="A657" s="44">
        <v>54</v>
      </c>
      <c r="B657" s="50" t="s">
        <v>80</v>
      </c>
      <c r="C657" s="50" t="s">
        <v>414</v>
      </c>
      <c r="D657" s="50" t="s">
        <v>610</v>
      </c>
      <c r="E657" s="81" t="s">
        <v>174</v>
      </c>
      <c r="F657" s="50" t="s">
        <v>48</v>
      </c>
      <c r="G657" s="50">
        <v>1997</v>
      </c>
      <c r="H657" s="50" t="s">
        <v>611</v>
      </c>
    </row>
    <row r="658" spans="1:8" ht="17.100000000000001" customHeight="1">
      <c r="A658" s="44">
        <v>55</v>
      </c>
      <c r="B658" s="50" t="s">
        <v>80</v>
      </c>
      <c r="C658" s="50" t="s">
        <v>414</v>
      </c>
      <c r="D658" s="50" t="s">
        <v>612</v>
      </c>
      <c r="E658" s="81" t="s">
        <v>174</v>
      </c>
      <c r="F658" s="50" t="s">
        <v>48</v>
      </c>
      <c r="G658" s="50">
        <v>1999</v>
      </c>
      <c r="H658" s="50" t="s">
        <v>613</v>
      </c>
    </row>
    <row r="659" spans="1:8" ht="17.100000000000001" customHeight="1">
      <c r="A659" s="44">
        <v>56</v>
      </c>
      <c r="B659" s="50" t="s">
        <v>80</v>
      </c>
      <c r="C659" s="50" t="s">
        <v>414</v>
      </c>
      <c r="D659" s="106" t="s">
        <v>614</v>
      </c>
      <c r="E659" s="81" t="s">
        <v>174</v>
      </c>
      <c r="F659" s="50" t="s">
        <v>48</v>
      </c>
      <c r="G659" s="50">
        <v>1999</v>
      </c>
      <c r="H659" s="50" t="s">
        <v>615</v>
      </c>
    </row>
    <row r="660" spans="1:8" ht="17.100000000000001" customHeight="1">
      <c r="A660" s="44">
        <v>57</v>
      </c>
      <c r="B660" s="50" t="s">
        <v>80</v>
      </c>
      <c r="C660" s="50" t="s">
        <v>414</v>
      </c>
      <c r="D660" s="81" t="s">
        <v>616</v>
      </c>
      <c r="E660" s="81" t="s">
        <v>190</v>
      </c>
      <c r="F660" s="50" t="s">
        <v>48</v>
      </c>
      <c r="G660" s="50">
        <v>1999</v>
      </c>
      <c r="H660" s="50" t="s">
        <v>617</v>
      </c>
    </row>
    <row r="661" spans="1:8" ht="17.100000000000001" customHeight="1">
      <c r="A661" s="44">
        <v>58</v>
      </c>
      <c r="B661" s="50" t="s">
        <v>80</v>
      </c>
      <c r="C661" s="50" t="s">
        <v>414</v>
      </c>
      <c r="D661" s="50" t="s">
        <v>618</v>
      </c>
      <c r="E661" s="81" t="s">
        <v>174</v>
      </c>
      <c r="F661" s="50" t="s">
        <v>48</v>
      </c>
      <c r="G661" s="50">
        <v>1999</v>
      </c>
      <c r="H661" s="50" t="s">
        <v>619</v>
      </c>
    </row>
    <row r="662" spans="1:8" ht="17.100000000000001" customHeight="1">
      <c r="A662" s="44">
        <v>59</v>
      </c>
      <c r="B662" s="50" t="s">
        <v>80</v>
      </c>
      <c r="C662" s="50" t="s">
        <v>414</v>
      </c>
      <c r="D662" s="106" t="s">
        <v>620</v>
      </c>
      <c r="E662" s="81" t="s">
        <v>174</v>
      </c>
      <c r="F662" s="50" t="s">
        <v>48</v>
      </c>
      <c r="G662" s="50">
        <v>1999</v>
      </c>
      <c r="H662" s="50" t="s">
        <v>621</v>
      </c>
    </row>
    <row r="663" spans="1:8" ht="17.100000000000001" customHeight="1">
      <c r="A663" s="44">
        <v>60</v>
      </c>
      <c r="B663" s="50" t="s">
        <v>80</v>
      </c>
      <c r="C663" s="50" t="s">
        <v>414</v>
      </c>
      <c r="D663" s="50" t="s">
        <v>622</v>
      </c>
      <c r="E663" s="81" t="s">
        <v>174</v>
      </c>
      <c r="F663" s="50" t="s">
        <v>48</v>
      </c>
      <c r="G663" s="50">
        <v>2003</v>
      </c>
      <c r="H663" s="50" t="s">
        <v>623</v>
      </c>
    </row>
    <row r="664" spans="1:8" ht="17.100000000000001" customHeight="1">
      <c r="A664" s="44">
        <v>61</v>
      </c>
      <c r="B664" s="50" t="s">
        <v>80</v>
      </c>
      <c r="C664" s="50" t="s">
        <v>414</v>
      </c>
      <c r="D664" s="50" t="s">
        <v>624</v>
      </c>
      <c r="E664" s="81" t="s">
        <v>174</v>
      </c>
      <c r="F664" s="50" t="s">
        <v>48</v>
      </c>
      <c r="G664" s="50">
        <v>2003</v>
      </c>
      <c r="H664" s="50" t="s">
        <v>625</v>
      </c>
    </row>
    <row r="665" spans="1:8" ht="17.100000000000001" customHeight="1">
      <c r="A665" s="44">
        <v>62</v>
      </c>
      <c r="B665" s="50" t="s">
        <v>80</v>
      </c>
      <c r="C665" s="50" t="s">
        <v>414</v>
      </c>
      <c r="D665" s="106" t="s">
        <v>626</v>
      </c>
      <c r="E665" s="81" t="s">
        <v>190</v>
      </c>
      <c r="F665" s="50" t="s">
        <v>48</v>
      </c>
      <c r="G665" s="50">
        <v>2004</v>
      </c>
      <c r="H665" s="50" t="s">
        <v>627</v>
      </c>
    </row>
    <row r="666" spans="1:8" ht="17.100000000000001" customHeight="1">
      <c r="A666" s="44">
        <v>63</v>
      </c>
      <c r="B666" s="50" t="s">
        <v>80</v>
      </c>
      <c r="C666" s="50" t="s">
        <v>414</v>
      </c>
      <c r="D666" s="81" t="s">
        <v>628</v>
      </c>
      <c r="E666" s="81" t="s">
        <v>174</v>
      </c>
      <c r="F666" s="50" t="s">
        <v>48</v>
      </c>
      <c r="G666" s="50">
        <v>2004</v>
      </c>
      <c r="H666" s="50" t="s">
        <v>629</v>
      </c>
    </row>
    <row r="667" spans="1:8" ht="17.100000000000001" customHeight="1">
      <c r="A667" s="44">
        <v>64</v>
      </c>
      <c r="B667" s="50" t="s">
        <v>80</v>
      </c>
      <c r="C667" s="50" t="s">
        <v>414</v>
      </c>
      <c r="D667" s="105" t="s">
        <v>630</v>
      </c>
      <c r="E667" s="81" t="s">
        <v>174</v>
      </c>
      <c r="F667" s="50" t="s">
        <v>48</v>
      </c>
      <c r="G667" s="50">
        <v>2006</v>
      </c>
      <c r="H667" s="50" t="s">
        <v>631</v>
      </c>
    </row>
    <row r="668" spans="1:8" ht="17.100000000000001" customHeight="1">
      <c r="A668" s="44">
        <v>65</v>
      </c>
      <c r="B668" s="50" t="s">
        <v>80</v>
      </c>
      <c r="C668" s="50" t="s">
        <v>414</v>
      </c>
      <c r="D668" s="81" t="s">
        <v>632</v>
      </c>
      <c r="E668" s="81" t="s">
        <v>190</v>
      </c>
      <c r="F668" s="50" t="s">
        <v>48</v>
      </c>
      <c r="G668" s="50">
        <v>2007</v>
      </c>
      <c r="H668" s="50" t="s">
        <v>633</v>
      </c>
    </row>
    <row r="669" spans="1:8" ht="17.100000000000001" customHeight="1">
      <c r="A669" s="44">
        <v>66</v>
      </c>
      <c r="B669" s="50" t="s">
        <v>80</v>
      </c>
      <c r="C669" s="50" t="s">
        <v>414</v>
      </c>
      <c r="D669" s="50" t="s">
        <v>634</v>
      </c>
      <c r="E669" s="81" t="s">
        <v>190</v>
      </c>
      <c r="F669" s="50" t="s">
        <v>48</v>
      </c>
      <c r="G669" s="50">
        <v>2007</v>
      </c>
      <c r="H669" s="50" t="s">
        <v>635</v>
      </c>
    </row>
    <row r="670" spans="1:8" ht="17.100000000000001" customHeight="1">
      <c r="A670" s="44">
        <v>67</v>
      </c>
      <c r="B670" s="50" t="s">
        <v>80</v>
      </c>
      <c r="C670" s="50" t="s">
        <v>414</v>
      </c>
      <c r="D670" s="105" t="s">
        <v>636</v>
      </c>
      <c r="E670" s="81" t="s">
        <v>190</v>
      </c>
      <c r="F670" s="50" t="s">
        <v>48</v>
      </c>
      <c r="G670" s="50">
        <v>2008</v>
      </c>
      <c r="H670" s="50" t="s">
        <v>637</v>
      </c>
    </row>
    <row r="671" spans="1:8" ht="17.100000000000001" customHeight="1">
      <c r="A671" s="44">
        <v>68</v>
      </c>
      <c r="B671" s="50" t="s">
        <v>80</v>
      </c>
      <c r="C671" s="50" t="s">
        <v>414</v>
      </c>
      <c r="D671" s="50" t="s">
        <v>638</v>
      </c>
      <c r="E671" s="81" t="s">
        <v>174</v>
      </c>
      <c r="F671" s="50" t="s">
        <v>48</v>
      </c>
      <c r="G671" s="50">
        <v>2009</v>
      </c>
      <c r="H671" s="50" t="s">
        <v>639</v>
      </c>
    </row>
    <row r="672" spans="1:8" ht="17.100000000000001" customHeight="1">
      <c r="A672" s="44">
        <v>69</v>
      </c>
      <c r="B672" s="50" t="s">
        <v>80</v>
      </c>
      <c r="C672" s="50" t="s">
        <v>414</v>
      </c>
      <c r="D672" s="81" t="s">
        <v>640</v>
      </c>
      <c r="E672" s="81" t="s">
        <v>190</v>
      </c>
      <c r="F672" s="50" t="s">
        <v>48</v>
      </c>
      <c r="G672" s="50">
        <v>2012</v>
      </c>
      <c r="H672" s="50" t="s">
        <v>641</v>
      </c>
    </row>
    <row r="673" spans="1:8" ht="17.100000000000001" customHeight="1">
      <c r="A673" s="44">
        <v>70</v>
      </c>
      <c r="B673" s="50" t="s">
        <v>80</v>
      </c>
      <c r="C673" s="50" t="s">
        <v>414</v>
      </c>
      <c r="D673" s="106" t="s">
        <v>642</v>
      </c>
      <c r="E673" s="81" t="s">
        <v>174</v>
      </c>
      <c r="F673" s="50" t="s">
        <v>48</v>
      </c>
      <c r="G673" s="81">
        <v>2016</v>
      </c>
      <c r="H673" s="50" t="s">
        <v>643</v>
      </c>
    </row>
    <row r="674" spans="1:8" ht="17.100000000000001" customHeight="1">
      <c r="A674" s="44">
        <v>71</v>
      </c>
      <c r="B674" s="50" t="s">
        <v>80</v>
      </c>
      <c r="C674" s="50" t="s">
        <v>252</v>
      </c>
      <c r="D674" s="50" t="s">
        <v>644</v>
      </c>
      <c r="E674" s="111" t="s">
        <v>174</v>
      </c>
      <c r="F674" s="50" t="s">
        <v>48</v>
      </c>
      <c r="G674" s="50">
        <v>1995</v>
      </c>
      <c r="H674" s="50" t="s">
        <v>645</v>
      </c>
    </row>
    <row r="675" spans="1:8" ht="17.100000000000001" customHeight="1">
      <c r="A675" s="44">
        <v>72</v>
      </c>
      <c r="B675" s="50" t="s">
        <v>80</v>
      </c>
      <c r="C675" s="50" t="s">
        <v>252</v>
      </c>
      <c r="D675" s="50" t="s">
        <v>646</v>
      </c>
      <c r="E675" s="50" t="s">
        <v>190</v>
      </c>
      <c r="F675" s="50" t="s">
        <v>48</v>
      </c>
      <c r="G675" s="50">
        <v>1999</v>
      </c>
      <c r="H675" s="50" t="s">
        <v>647</v>
      </c>
    </row>
    <row r="676" spans="1:8" ht="17.100000000000001" customHeight="1">
      <c r="A676" s="44">
        <v>73</v>
      </c>
      <c r="B676" s="50" t="s">
        <v>80</v>
      </c>
      <c r="C676" s="50" t="s">
        <v>252</v>
      </c>
      <c r="D676" s="50" t="s">
        <v>648</v>
      </c>
      <c r="E676" s="50" t="s">
        <v>174</v>
      </c>
      <c r="F676" s="50" t="s">
        <v>48</v>
      </c>
      <c r="G676" s="50">
        <v>1994</v>
      </c>
      <c r="H676" s="50" t="s">
        <v>649</v>
      </c>
    </row>
    <row r="677" spans="1:8" ht="17.100000000000001" customHeight="1">
      <c r="A677" s="44">
        <v>74</v>
      </c>
      <c r="B677" s="50" t="s">
        <v>80</v>
      </c>
      <c r="C677" s="50" t="s">
        <v>252</v>
      </c>
      <c r="D677" s="50" t="s">
        <v>650</v>
      </c>
      <c r="E677" s="50" t="s">
        <v>174</v>
      </c>
      <c r="F677" s="50" t="s">
        <v>48</v>
      </c>
      <c r="G677" s="50">
        <v>1992</v>
      </c>
      <c r="H677" s="50" t="s">
        <v>651</v>
      </c>
    </row>
    <row r="678" spans="1:8" ht="17.100000000000001" customHeight="1">
      <c r="A678" s="44">
        <v>75</v>
      </c>
      <c r="B678" s="50" t="s">
        <v>80</v>
      </c>
      <c r="C678" s="50" t="s">
        <v>252</v>
      </c>
      <c r="D678" s="50" t="s">
        <v>652</v>
      </c>
      <c r="E678" s="50" t="s">
        <v>190</v>
      </c>
      <c r="F678" s="50" t="s">
        <v>48</v>
      </c>
      <c r="G678" s="50">
        <v>1995</v>
      </c>
      <c r="H678" s="50" t="s">
        <v>653</v>
      </c>
    </row>
    <row r="679" spans="1:8" ht="17.100000000000001" customHeight="1">
      <c r="A679" s="44">
        <v>76</v>
      </c>
      <c r="B679" s="50" t="s">
        <v>80</v>
      </c>
      <c r="C679" s="50" t="s">
        <v>252</v>
      </c>
      <c r="D679" s="50" t="s">
        <v>654</v>
      </c>
      <c r="E679" s="50" t="s">
        <v>190</v>
      </c>
      <c r="F679" s="50" t="s">
        <v>48</v>
      </c>
      <c r="G679" s="50">
        <v>1999</v>
      </c>
      <c r="H679" s="50" t="s">
        <v>655</v>
      </c>
    </row>
    <row r="680" spans="1:8" ht="17.100000000000001" customHeight="1">
      <c r="A680" s="44">
        <v>77</v>
      </c>
      <c r="B680" s="50" t="s">
        <v>80</v>
      </c>
      <c r="C680" s="50" t="s">
        <v>252</v>
      </c>
      <c r="D680" s="50" t="s">
        <v>656</v>
      </c>
      <c r="E680" s="50" t="s">
        <v>174</v>
      </c>
      <c r="F680" s="50" t="s">
        <v>48</v>
      </c>
      <c r="G680" s="50">
        <v>1995</v>
      </c>
      <c r="H680" s="50" t="s">
        <v>657</v>
      </c>
    </row>
    <row r="681" spans="1:8" ht="17.100000000000001" customHeight="1">
      <c r="A681" s="44">
        <v>78</v>
      </c>
      <c r="B681" s="50" t="s">
        <v>80</v>
      </c>
      <c r="C681" s="50" t="s">
        <v>252</v>
      </c>
      <c r="D681" s="50" t="s">
        <v>659</v>
      </c>
      <c r="E681" s="50" t="s">
        <v>190</v>
      </c>
      <c r="F681" s="50" t="s">
        <v>48</v>
      </c>
      <c r="G681" s="50">
        <v>1992</v>
      </c>
      <c r="H681" s="50" t="s">
        <v>660</v>
      </c>
    </row>
    <row r="682" spans="1:8" ht="17.100000000000001" customHeight="1">
      <c r="A682" s="44">
        <v>79</v>
      </c>
      <c r="B682" s="50" t="s">
        <v>80</v>
      </c>
      <c r="C682" s="50" t="s">
        <v>252</v>
      </c>
      <c r="D682" s="50" t="s">
        <v>661</v>
      </c>
      <c r="E682" s="50" t="s">
        <v>190</v>
      </c>
      <c r="F682" s="50" t="s">
        <v>329</v>
      </c>
      <c r="G682" s="50">
        <v>1995</v>
      </c>
      <c r="H682" s="50" t="s">
        <v>662</v>
      </c>
    </row>
    <row r="683" spans="1:8" ht="17.100000000000001" customHeight="1">
      <c r="A683" s="44">
        <v>80</v>
      </c>
      <c r="B683" s="50" t="s">
        <v>80</v>
      </c>
      <c r="C683" s="50" t="s">
        <v>252</v>
      </c>
      <c r="D683" s="50" t="s">
        <v>663</v>
      </c>
      <c r="E683" s="50" t="s">
        <v>174</v>
      </c>
      <c r="F683" s="50" t="s">
        <v>48</v>
      </c>
      <c r="G683" s="50">
        <v>2003</v>
      </c>
      <c r="H683" s="50" t="s">
        <v>664</v>
      </c>
    </row>
    <row r="684" spans="1:8" ht="17.100000000000001" customHeight="1">
      <c r="A684" s="44">
        <v>81</v>
      </c>
      <c r="B684" s="50" t="s">
        <v>80</v>
      </c>
      <c r="C684" s="50" t="s">
        <v>252</v>
      </c>
      <c r="D684" s="50" t="s">
        <v>665</v>
      </c>
      <c r="E684" s="50" t="s">
        <v>174</v>
      </c>
      <c r="F684" s="50" t="s">
        <v>48</v>
      </c>
      <c r="G684" s="50">
        <v>1994</v>
      </c>
      <c r="H684" s="50" t="s">
        <v>666</v>
      </c>
    </row>
    <row r="685" spans="1:8" ht="17.100000000000001" customHeight="1">
      <c r="A685" s="44">
        <v>82</v>
      </c>
      <c r="B685" s="50" t="s">
        <v>80</v>
      </c>
      <c r="C685" s="50" t="s">
        <v>252</v>
      </c>
      <c r="D685" s="50" t="s">
        <v>667</v>
      </c>
      <c r="E685" s="50" t="s">
        <v>190</v>
      </c>
      <c r="F685" s="50" t="s">
        <v>48</v>
      </c>
      <c r="G685" s="50">
        <v>2002</v>
      </c>
      <c r="H685" s="50" t="s">
        <v>668</v>
      </c>
    </row>
    <row r="686" spans="1:8" ht="17.100000000000001" customHeight="1">
      <c r="A686" s="44">
        <v>83</v>
      </c>
      <c r="B686" s="50" t="s">
        <v>214</v>
      </c>
      <c r="C686" s="50" t="s">
        <v>283</v>
      </c>
      <c r="D686" s="50" t="s">
        <v>670</v>
      </c>
      <c r="E686" s="111" t="s">
        <v>174</v>
      </c>
      <c r="F686" s="50" t="s">
        <v>66</v>
      </c>
      <c r="G686" s="72">
        <v>1992</v>
      </c>
      <c r="H686" s="72" t="s">
        <v>671</v>
      </c>
    </row>
    <row r="687" spans="1:8" ht="17.100000000000001" customHeight="1">
      <c r="A687" s="44">
        <v>84</v>
      </c>
      <c r="B687" s="50" t="s">
        <v>214</v>
      </c>
      <c r="C687" s="50" t="s">
        <v>283</v>
      </c>
      <c r="D687" s="50" t="s">
        <v>672</v>
      </c>
      <c r="E687" s="50" t="s">
        <v>174</v>
      </c>
      <c r="F687" s="50" t="s">
        <v>66</v>
      </c>
      <c r="G687" s="72">
        <v>1992</v>
      </c>
      <c r="H687" s="72" t="s">
        <v>673</v>
      </c>
    </row>
    <row r="688" spans="1:8" ht="17.100000000000001" customHeight="1">
      <c r="A688" s="44">
        <v>85</v>
      </c>
      <c r="B688" s="50" t="s">
        <v>214</v>
      </c>
      <c r="C688" s="50" t="s">
        <v>283</v>
      </c>
      <c r="D688" s="50" t="s">
        <v>674</v>
      </c>
      <c r="E688" s="111" t="s">
        <v>174</v>
      </c>
      <c r="F688" s="50" t="s">
        <v>66</v>
      </c>
      <c r="G688" s="72">
        <v>1993</v>
      </c>
      <c r="H688" s="72" t="s">
        <v>675</v>
      </c>
    </row>
    <row r="689" spans="1:8" ht="17.100000000000001" customHeight="1">
      <c r="A689" s="44">
        <v>86</v>
      </c>
      <c r="B689" s="50" t="s">
        <v>214</v>
      </c>
      <c r="C689" s="50" t="s">
        <v>283</v>
      </c>
      <c r="D689" s="50" t="s">
        <v>676</v>
      </c>
      <c r="E689" s="50" t="s">
        <v>174</v>
      </c>
      <c r="F689" s="50" t="s">
        <v>66</v>
      </c>
      <c r="G689" s="72">
        <v>1999</v>
      </c>
      <c r="H689" s="72" t="s">
        <v>677</v>
      </c>
    </row>
    <row r="690" spans="1:8" ht="17.100000000000001" customHeight="1">
      <c r="A690" s="44">
        <v>87</v>
      </c>
      <c r="B690" s="50" t="s">
        <v>214</v>
      </c>
      <c r="C690" s="50" t="s">
        <v>283</v>
      </c>
      <c r="D690" s="50" t="s">
        <v>678</v>
      </c>
      <c r="E690" s="50" t="s">
        <v>190</v>
      </c>
      <c r="F690" s="50" t="s">
        <v>66</v>
      </c>
      <c r="G690" s="72">
        <v>2000</v>
      </c>
      <c r="H690" s="72" t="s">
        <v>679</v>
      </c>
    </row>
    <row r="691" spans="1:8" ht="17.100000000000001" customHeight="1">
      <c r="A691" s="44">
        <v>88</v>
      </c>
      <c r="B691" s="50" t="s">
        <v>214</v>
      </c>
      <c r="C691" s="50" t="s">
        <v>283</v>
      </c>
      <c r="D691" s="50" t="s">
        <v>680</v>
      </c>
      <c r="E691" s="111" t="s">
        <v>190</v>
      </c>
      <c r="F691" s="50" t="s">
        <v>66</v>
      </c>
      <c r="G691" s="72">
        <v>2000</v>
      </c>
      <c r="H691" s="72" t="s">
        <v>681</v>
      </c>
    </row>
    <row r="692" spans="1:8" ht="17.100000000000001" customHeight="1">
      <c r="A692" s="44">
        <v>89</v>
      </c>
      <c r="B692" s="50" t="s">
        <v>214</v>
      </c>
      <c r="C692" s="50" t="s">
        <v>283</v>
      </c>
      <c r="D692" s="50" t="s">
        <v>682</v>
      </c>
      <c r="E692" s="50" t="s">
        <v>174</v>
      </c>
      <c r="F692" s="50" t="s">
        <v>66</v>
      </c>
      <c r="G692" s="72">
        <v>2003</v>
      </c>
      <c r="H692" s="72" t="s">
        <v>683</v>
      </c>
    </row>
    <row r="693" spans="1:8" ht="17.100000000000001" customHeight="1">
      <c r="A693" s="44">
        <v>90</v>
      </c>
      <c r="B693" s="50" t="s">
        <v>214</v>
      </c>
      <c r="C693" s="50" t="s">
        <v>283</v>
      </c>
      <c r="D693" s="50" t="s">
        <v>684</v>
      </c>
      <c r="E693" s="111" t="s">
        <v>190</v>
      </c>
      <c r="F693" s="50" t="s">
        <v>66</v>
      </c>
      <c r="G693" s="72">
        <v>2006</v>
      </c>
      <c r="H693" s="72" t="s">
        <v>685</v>
      </c>
    </row>
    <row r="694" spans="1:8" ht="17.100000000000001" customHeight="1">
      <c r="A694" s="44">
        <v>91</v>
      </c>
      <c r="B694" s="50" t="s">
        <v>214</v>
      </c>
      <c r="C694" s="50" t="s">
        <v>283</v>
      </c>
      <c r="D694" s="50" t="s">
        <v>686</v>
      </c>
      <c r="E694" s="50" t="s">
        <v>174</v>
      </c>
      <c r="F694" s="50" t="s">
        <v>66</v>
      </c>
      <c r="G694" s="72">
        <v>2007</v>
      </c>
      <c r="H694" s="72" t="s">
        <v>687</v>
      </c>
    </row>
    <row r="695" spans="1:8" ht="17.100000000000001" customHeight="1">
      <c r="A695" s="44">
        <v>92</v>
      </c>
      <c r="B695" s="50" t="s">
        <v>214</v>
      </c>
      <c r="C695" s="50" t="s">
        <v>283</v>
      </c>
      <c r="D695" s="50" t="s">
        <v>688</v>
      </c>
      <c r="E695" s="50" t="s">
        <v>190</v>
      </c>
      <c r="F695" s="50" t="s">
        <v>66</v>
      </c>
      <c r="G695" s="50">
        <v>2007</v>
      </c>
      <c r="H695" s="50" t="s">
        <v>689</v>
      </c>
    </row>
    <row r="696" spans="1:8" ht="17.100000000000001" customHeight="1">
      <c r="A696" s="44">
        <v>93</v>
      </c>
      <c r="B696" s="50" t="s">
        <v>214</v>
      </c>
      <c r="C696" s="50" t="s">
        <v>283</v>
      </c>
      <c r="D696" s="50" t="s">
        <v>690</v>
      </c>
      <c r="E696" s="111" t="s">
        <v>190</v>
      </c>
      <c r="F696" s="50" t="s">
        <v>66</v>
      </c>
      <c r="G696" s="50">
        <v>2012</v>
      </c>
      <c r="H696" s="50" t="s">
        <v>691</v>
      </c>
    </row>
    <row r="697" spans="1:8" ht="17.100000000000001" customHeight="1">
      <c r="A697" s="44">
        <v>94</v>
      </c>
      <c r="B697" s="50" t="s">
        <v>214</v>
      </c>
      <c r="C697" s="50" t="s">
        <v>300</v>
      </c>
      <c r="D697" s="105" t="s">
        <v>692</v>
      </c>
      <c r="E697" s="81" t="s">
        <v>174</v>
      </c>
      <c r="F697" s="50" t="s">
        <v>66</v>
      </c>
      <c r="G697" s="50">
        <v>1991</v>
      </c>
      <c r="H697" s="50" t="s">
        <v>693</v>
      </c>
    </row>
    <row r="698" spans="1:8" ht="17.100000000000001" customHeight="1">
      <c r="A698" s="44">
        <v>95</v>
      </c>
      <c r="B698" s="81" t="s">
        <v>214</v>
      </c>
      <c r="C698" s="81" t="s">
        <v>300</v>
      </c>
      <c r="D698" s="81" t="s">
        <v>694</v>
      </c>
      <c r="E698" s="81" t="s">
        <v>174</v>
      </c>
      <c r="F698" s="81" t="s">
        <v>66</v>
      </c>
      <c r="G698" s="81">
        <v>1992</v>
      </c>
      <c r="H698" s="81" t="s">
        <v>695</v>
      </c>
    </row>
    <row r="699" spans="1:8" ht="17.100000000000001" customHeight="1">
      <c r="A699" s="44">
        <v>96</v>
      </c>
      <c r="B699" s="50" t="s">
        <v>214</v>
      </c>
      <c r="C699" s="50" t="s">
        <v>300</v>
      </c>
      <c r="D699" s="50" t="s">
        <v>696</v>
      </c>
      <c r="E699" s="81" t="s">
        <v>174</v>
      </c>
      <c r="F699" s="50" t="s">
        <v>66</v>
      </c>
      <c r="G699" s="50">
        <v>1994</v>
      </c>
      <c r="H699" s="50" t="s">
        <v>697</v>
      </c>
    </row>
    <row r="700" spans="1:8" ht="17.100000000000001" customHeight="1">
      <c r="A700" s="44">
        <v>97</v>
      </c>
      <c r="B700" s="50" t="s">
        <v>214</v>
      </c>
      <c r="C700" s="50" t="s">
        <v>300</v>
      </c>
      <c r="D700" s="50" t="s">
        <v>698</v>
      </c>
      <c r="E700" s="81" t="s">
        <v>174</v>
      </c>
      <c r="F700" s="50" t="s">
        <v>66</v>
      </c>
      <c r="G700" s="50">
        <v>1995</v>
      </c>
      <c r="H700" s="50" t="s">
        <v>699</v>
      </c>
    </row>
    <row r="701" spans="1:8" ht="17.100000000000001" customHeight="1">
      <c r="A701" s="44">
        <v>98</v>
      </c>
      <c r="B701" s="50" t="s">
        <v>214</v>
      </c>
      <c r="C701" s="50" t="s">
        <v>300</v>
      </c>
      <c r="D701" s="50" t="s">
        <v>700</v>
      </c>
      <c r="E701" s="81" t="s">
        <v>174</v>
      </c>
      <c r="F701" s="50" t="s">
        <v>66</v>
      </c>
      <c r="G701" s="50">
        <v>1998</v>
      </c>
      <c r="H701" s="50" t="s">
        <v>701</v>
      </c>
    </row>
    <row r="702" spans="1:8" ht="17.100000000000001" customHeight="1">
      <c r="A702" s="44">
        <v>99</v>
      </c>
      <c r="B702" s="50" t="s">
        <v>214</v>
      </c>
      <c r="C702" s="50" t="s">
        <v>300</v>
      </c>
      <c r="D702" s="50" t="s">
        <v>702</v>
      </c>
      <c r="E702" s="81" t="s">
        <v>174</v>
      </c>
      <c r="F702" s="50" t="s">
        <v>66</v>
      </c>
      <c r="G702" s="50">
        <v>1999</v>
      </c>
      <c r="H702" s="50" t="s">
        <v>703</v>
      </c>
    </row>
    <row r="703" spans="1:8" ht="17.100000000000001" customHeight="1">
      <c r="A703" s="44">
        <v>100</v>
      </c>
      <c r="B703" s="50" t="s">
        <v>214</v>
      </c>
      <c r="C703" s="50" t="s">
        <v>300</v>
      </c>
      <c r="D703" s="50" t="s">
        <v>704</v>
      </c>
      <c r="E703" s="50" t="s">
        <v>190</v>
      </c>
      <c r="F703" s="50" t="s">
        <v>66</v>
      </c>
      <c r="G703" s="50">
        <v>1999</v>
      </c>
      <c r="H703" s="50" t="s">
        <v>705</v>
      </c>
    </row>
    <row r="704" spans="1:8" ht="17.100000000000001" customHeight="1">
      <c r="A704" s="44">
        <v>101</v>
      </c>
      <c r="B704" s="50" t="s">
        <v>214</v>
      </c>
      <c r="C704" s="50" t="s">
        <v>300</v>
      </c>
      <c r="D704" s="50" t="s">
        <v>706</v>
      </c>
      <c r="E704" s="81" t="s">
        <v>174</v>
      </c>
      <c r="F704" s="50" t="s">
        <v>66</v>
      </c>
      <c r="G704" s="50">
        <v>1999</v>
      </c>
      <c r="H704" s="50" t="s">
        <v>707</v>
      </c>
    </row>
    <row r="705" spans="1:8" ht="17.100000000000001" customHeight="1">
      <c r="A705" s="44">
        <v>102</v>
      </c>
      <c r="B705" s="50" t="s">
        <v>214</v>
      </c>
      <c r="C705" s="50" t="s">
        <v>300</v>
      </c>
      <c r="D705" s="50" t="s">
        <v>708</v>
      </c>
      <c r="E705" s="81" t="s">
        <v>174</v>
      </c>
      <c r="F705" s="50" t="s">
        <v>66</v>
      </c>
      <c r="G705" s="50">
        <v>1999</v>
      </c>
      <c r="H705" s="50" t="s">
        <v>709</v>
      </c>
    </row>
    <row r="706" spans="1:8" ht="17.100000000000001" customHeight="1">
      <c r="A706" s="44">
        <v>103</v>
      </c>
      <c r="B706" s="50" t="s">
        <v>214</v>
      </c>
      <c r="C706" s="50" t="s">
        <v>300</v>
      </c>
      <c r="D706" s="50" t="s">
        <v>710</v>
      </c>
      <c r="E706" s="81" t="s">
        <v>174</v>
      </c>
      <c r="F706" s="50" t="s">
        <v>66</v>
      </c>
      <c r="G706" s="50">
        <v>1999</v>
      </c>
      <c r="H706" s="50" t="s">
        <v>711</v>
      </c>
    </row>
    <row r="707" spans="1:8" ht="17.100000000000001" customHeight="1">
      <c r="A707" s="44">
        <v>104</v>
      </c>
      <c r="B707" s="50" t="s">
        <v>214</v>
      </c>
      <c r="C707" s="50" t="s">
        <v>300</v>
      </c>
      <c r="D707" s="50" t="s">
        <v>712</v>
      </c>
      <c r="E707" s="81" t="s">
        <v>174</v>
      </c>
      <c r="F707" s="50" t="s">
        <v>66</v>
      </c>
      <c r="G707" s="50">
        <v>1999</v>
      </c>
      <c r="H707" s="50" t="s">
        <v>713</v>
      </c>
    </row>
    <row r="708" spans="1:8" ht="17.100000000000001" customHeight="1">
      <c r="A708" s="44">
        <v>105</v>
      </c>
      <c r="B708" s="50" t="s">
        <v>214</v>
      </c>
      <c r="C708" s="50" t="s">
        <v>300</v>
      </c>
      <c r="D708" s="50" t="s">
        <v>714</v>
      </c>
      <c r="E708" s="50" t="s">
        <v>190</v>
      </c>
      <c r="F708" s="50" t="s">
        <v>66</v>
      </c>
      <c r="G708" s="50">
        <v>1999</v>
      </c>
      <c r="H708" s="50" t="s">
        <v>715</v>
      </c>
    </row>
    <row r="709" spans="1:8" ht="17.100000000000001" customHeight="1">
      <c r="A709" s="44">
        <v>106</v>
      </c>
      <c r="B709" s="50" t="s">
        <v>214</v>
      </c>
      <c r="C709" s="50" t="s">
        <v>300</v>
      </c>
      <c r="D709" s="50" t="s">
        <v>716</v>
      </c>
      <c r="E709" s="50" t="s">
        <v>190</v>
      </c>
      <c r="F709" s="50" t="s">
        <v>67</v>
      </c>
      <c r="G709" s="50">
        <v>2009</v>
      </c>
      <c r="H709" s="50" t="s">
        <v>717</v>
      </c>
    </row>
    <row r="710" spans="1:8" ht="17.100000000000001" customHeight="1">
      <c r="A710" s="44">
        <v>107</v>
      </c>
      <c r="B710" s="50" t="s">
        <v>214</v>
      </c>
      <c r="C710" s="50" t="s">
        <v>300</v>
      </c>
      <c r="D710" s="50" t="s">
        <v>718</v>
      </c>
      <c r="E710" s="81" t="s">
        <v>174</v>
      </c>
      <c r="F710" s="50" t="s">
        <v>66</v>
      </c>
      <c r="G710" s="50">
        <v>1994</v>
      </c>
      <c r="H710" s="50" t="s">
        <v>719</v>
      </c>
    </row>
    <row r="711" spans="1:8" ht="17.100000000000001" customHeight="1">
      <c r="A711" s="44">
        <v>108</v>
      </c>
      <c r="B711" s="50" t="s">
        <v>214</v>
      </c>
      <c r="C711" s="50" t="s">
        <v>300</v>
      </c>
      <c r="D711" s="50" t="s">
        <v>720</v>
      </c>
      <c r="E711" s="81" t="s">
        <v>174</v>
      </c>
      <c r="F711" s="50" t="s">
        <v>66</v>
      </c>
      <c r="G711" s="50">
        <v>1999</v>
      </c>
      <c r="H711" s="50" t="s">
        <v>721</v>
      </c>
    </row>
    <row r="712" spans="1:8" ht="17.100000000000001" customHeight="1">
      <c r="A712" s="44">
        <v>109</v>
      </c>
      <c r="B712" s="50" t="s">
        <v>214</v>
      </c>
      <c r="C712" s="50" t="s">
        <v>300</v>
      </c>
      <c r="D712" s="50" t="s">
        <v>722</v>
      </c>
      <c r="E712" s="81" t="s">
        <v>190</v>
      </c>
      <c r="F712" s="50" t="s">
        <v>66</v>
      </c>
      <c r="G712" s="50">
        <v>1999</v>
      </c>
      <c r="H712" s="50" t="s">
        <v>723</v>
      </c>
    </row>
    <row r="713" spans="1:8" ht="17.100000000000001" customHeight="1">
      <c r="A713" s="44">
        <v>110</v>
      </c>
      <c r="B713" s="50" t="s">
        <v>126</v>
      </c>
      <c r="C713" s="50" t="s">
        <v>724</v>
      </c>
      <c r="D713" s="50" t="s">
        <v>725</v>
      </c>
      <c r="E713" s="81" t="s">
        <v>174</v>
      </c>
      <c r="F713" s="50" t="s">
        <v>48</v>
      </c>
      <c r="G713" s="50">
        <v>1994</v>
      </c>
      <c r="H713" s="50" t="s">
        <v>726</v>
      </c>
    </row>
    <row r="714" spans="1:8" ht="17.100000000000001" customHeight="1">
      <c r="A714" s="44">
        <v>111</v>
      </c>
      <c r="B714" s="50" t="s">
        <v>126</v>
      </c>
      <c r="C714" s="50" t="s">
        <v>724</v>
      </c>
      <c r="D714" s="50" t="s">
        <v>727</v>
      </c>
      <c r="E714" s="81" t="s">
        <v>190</v>
      </c>
      <c r="F714" s="50" t="s">
        <v>48</v>
      </c>
      <c r="G714" s="50">
        <v>1999</v>
      </c>
      <c r="H714" s="50" t="s">
        <v>728</v>
      </c>
    </row>
    <row r="715" spans="1:8" ht="17.100000000000001" customHeight="1">
      <c r="A715" s="44">
        <v>112</v>
      </c>
      <c r="B715" s="50" t="s">
        <v>126</v>
      </c>
      <c r="C715" s="50" t="s">
        <v>724</v>
      </c>
      <c r="D715" s="50" t="s">
        <v>729</v>
      </c>
      <c r="E715" s="81" t="s">
        <v>174</v>
      </c>
      <c r="F715" s="50" t="s">
        <v>48</v>
      </c>
      <c r="G715" s="50">
        <v>1999</v>
      </c>
      <c r="H715" s="50" t="s">
        <v>730</v>
      </c>
    </row>
    <row r="716" spans="1:8" ht="17.100000000000001" customHeight="1">
      <c r="A716" s="44">
        <v>113</v>
      </c>
      <c r="B716" s="50" t="s">
        <v>126</v>
      </c>
      <c r="C716" s="50" t="s">
        <v>724</v>
      </c>
      <c r="D716" s="50" t="s">
        <v>731</v>
      </c>
      <c r="E716" s="81" t="s">
        <v>145</v>
      </c>
      <c r="F716" s="50" t="s">
        <v>48</v>
      </c>
      <c r="G716" s="50">
        <v>1992</v>
      </c>
      <c r="H716" s="50" t="s">
        <v>732</v>
      </c>
    </row>
    <row r="717" spans="1:8" ht="17.100000000000001" customHeight="1">
      <c r="A717" s="44">
        <v>114</v>
      </c>
      <c r="B717" s="50" t="s">
        <v>126</v>
      </c>
      <c r="C717" s="50" t="s">
        <v>724</v>
      </c>
      <c r="D717" s="50" t="s">
        <v>733</v>
      </c>
      <c r="E717" s="81" t="s">
        <v>145</v>
      </c>
      <c r="F717" s="50" t="s">
        <v>48</v>
      </c>
      <c r="G717" s="50">
        <v>2000</v>
      </c>
      <c r="H717" s="50" t="s">
        <v>734</v>
      </c>
    </row>
    <row r="718" spans="1:8" ht="17.100000000000001" customHeight="1">
      <c r="A718" s="44">
        <v>115</v>
      </c>
      <c r="B718" s="50" t="s">
        <v>126</v>
      </c>
      <c r="C718" s="50" t="s">
        <v>724</v>
      </c>
      <c r="D718" s="50" t="s">
        <v>735</v>
      </c>
      <c r="E718" s="81" t="s">
        <v>145</v>
      </c>
      <c r="F718" s="50" t="s">
        <v>48</v>
      </c>
      <c r="G718" s="50">
        <v>2000</v>
      </c>
      <c r="H718" s="50" t="s">
        <v>736</v>
      </c>
    </row>
    <row r="719" spans="1:8" ht="17.100000000000001" customHeight="1">
      <c r="A719" s="44">
        <v>116</v>
      </c>
      <c r="B719" s="50" t="s">
        <v>126</v>
      </c>
      <c r="C719" s="50" t="s">
        <v>724</v>
      </c>
      <c r="D719" s="50" t="s">
        <v>737</v>
      </c>
      <c r="E719" s="81" t="s">
        <v>145</v>
      </c>
      <c r="F719" s="50" t="s">
        <v>48</v>
      </c>
      <c r="G719" s="50">
        <v>1999</v>
      </c>
      <c r="H719" s="50" t="s">
        <v>738</v>
      </c>
    </row>
    <row r="720" spans="1:8" ht="17.100000000000001" customHeight="1">
      <c r="A720" s="44">
        <v>117</v>
      </c>
      <c r="B720" s="50" t="s">
        <v>126</v>
      </c>
      <c r="C720" s="50" t="s">
        <v>724</v>
      </c>
      <c r="D720" s="50" t="s">
        <v>739</v>
      </c>
      <c r="E720" s="81" t="s">
        <v>145</v>
      </c>
      <c r="F720" s="50" t="s">
        <v>48</v>
      </c>
      <c r="G720" s="50">
        <v>1999</v>
      </c>
      <c r="H720" s="50" t="s">
        <v>740</v>
      </c>
    </row>
    <row r="721" spans="1:8" ht="17.100000000000001" customHeight="1">
      <c r="A721" s="44">
        <v>118</v>
      </c>
      <c r="B721" s="50" t="s">
        <v>126</v>
      </c>
      <c r="C721" s="50" t="s">
        <v>724</v>
      </c>
      <c r="D721" s="50" t="s">
        <v>741</v>
      </c>
      <c r="E721" s="81" t="s">
        <v>139</v>
      </c>
      <c r="F721" s="50" t="s">
        <v>48</v>
      </c>
      <c r="G721" s="50">
        <v>2000</v>
      </c>
      <c r="H721" s="50" t="s">
        <v>742</v>
      </c>
    </row>
    <row r="722" spans="1:8" ht="17.100000000000001" customHeight="1">
      <c r="A722" s="44">
        <v>119</v>
      </c>
      <c r="B722" s="50" t="s">
        <v>126</v>
      </c>
      <c r="C722" s="50" t="s">
        <v>724</v>
      </c>
      <c r="D722" s="50" t="s">
        <v>743</v>
      </c>
      <c r="E722" s="81" t="s">
        <v>145</v>
      </c>
      <c r="F722" s="50" t="s">
        <v>48</v>
      </c>
      <c r="G722" s="50">
        <v>1997</v>
      </c>
      <c r="H722" s="50" t="s">
        <v>744</v>
      </c>
    </row>
    <row r="723" spans="1:8" ht="17.100000000000001" customHeight="1">
      <c r="A723" s="44">
        <v>120</v>
      </c>
      <c r="B723" s="50" t="s">
        <v>126</v>
      </c>
      <c r="C723" s="50" t="s">
        <v>724</v>
      </c>
      <c r="D723" s="50" t="s">
        <v>745</v>
      </c>
      <c r="E723" s="81" t="s">
        <v>139</v>
      </c>
      <c r="F723" s="50" t="s">
        <v>48</v>
      </c>
      <c r="G723" s="50">
        <v>1992</v>
      </c>
      <c r="H723" s="50" t="s">
        <v>746</v>
      </c>
    </row>
    <row r="724" spans="1:8" ht="17.100000000000001" customHeight="1">
      <c r="A724" s="44">
        <v>121</v>
      </c>
      <c r="B724" s="50" t="s">
        <v>126</v>
      </c>
      <c r="C724" s="50" t="s">
        <v>724</v>
      </c>
      <c r="D724" s="50" t="s">
        <v>747</v>
      </c>
      <c r="E724" s="81" t="s">
        <v>139</v>
      </c>
      <c r="F724" s="50" t="s">
        <v>48</v>
      </c>
      <c r="G724" s="50">
        <v>1999</v>
      </c>
      <c r="H724" s="50" t="s">
        <v>748</v>
      </c>
    </row>
    <row r="725" spans="1:8" ht="17.100000000000001" customHeight="1">
      <c r="A725" s="44">
        <v>122</v>
      </c>
      <c r="B725" s="50" t="s">
        <v>126</v>
      </c>
      <c r="C725" s="50" t="s">
        <v>724</v>
      </c>
      <c r="D725" s="50" t="s">
        <v>749</v>
      </c>
      <c r="E725" s="81" t="s">
        <v>139</v>
      </c>
      <c r="F725" s="50" t="s">
        <v>48</v>
      </c>
      <c r="G725" s="50">
        <v>2003</v>
      </c>
      <c r="H725" s="50" t="s">
        <v>750</v>
      </c>
    </row>
    <row r="726" spans="1:8" ht="17.100000000000001" customHeight="1">
      <c r="A726" s="44">
        <v>123</v>
      </c>
      <c r="B726" s="50" t="s">
        <v>126</v>
      </c>
      <c r="C726" s="50" t="s">
        <v>724</v>
      </c>
      <c r="D726" s="50" t="s">
        <v>751</v>
      </c>
      <c r="E726" s="81" t="s">
        <v>139</v>
      </c>
      <c r="F726" s="50" t="s">
        <v>48</v>
      </c>
      <c r="G726" s="50">
        <v>1999</v>
      </c>
      <c r="H726" s="50" t="s">
        <v>752</v>
      </c>
    </row>
    <row r="727" spans="1:8" ht="17.100000000000001" customHeight="1">
      <c r="A727" s="44">
        <v>124</v>
      </c>
      <c r="B727" s="50" t="s">
        <v>126</v>
      </c>
      <c r="C727" s="50" t="s">
        <v>724</v>
      </c>
      <c r="D727" s="50" t="s">
        <v>753</v>
      </c>
      <c r="E727" s="81" t="s">
        <v>139</v>
      </c>
      <c r="F727" s="50" t="s">
        <v>48</v>
      </c>
      <c r="G727" s="50">
        <v>1994</v>
      </c>
      <c r="H727" s="50" t="s">
        <v>754</v>
      </c>
    </row>
    <row r="728" spans="1:8" ht="17.100000000000001" customHeight="1">
      <c r="A728" s="44">
        <v>125</v>
      </c>
      <c r="B728" s="50" t="s">
        <v>126</v>
      </c>
      <c r="C728" s="50" t="s">
        <v>724</v>
      </c>
      <c r="D728" s="50" t="s">
        <v>755</v>
      </c>
      <c r="E728" s="81" t="s">
        <v>139</v>
      </c>
      <c r="F728" s="50" t="s">
        <v>48</v>
      </c>
      <c r="G728" s="50">
        <v>1993</v>
      </c>
      <c r="H728" s="50" t="s">
        <v>756</v>
      </c>
    </row>
    <row r="729" spans="1:8" ht="17.100000000000001" customHeight="1">
      <c r="A729" s="44">
        <v>126</v>
      </c>
      <c r="B729" s="50" t="s">
        <v>126</v>
      </c>
      <c r="C729" s="50" t="s">
        <v>724</v>
      </c>
      <c r="D729" s="50" t="s">
        <v>757</v>
      </c>
      <c r="E729" s="81" t="s">
        <v>145</v>
      </c>
      <c r="F729" s="50" t="s">
        <v>48</v>
      </c>
      <c r="G729" s="50">
        <v>1999</v>
      </c>
      <c r="H729" s="50" t="s">
        <v>758</v>
      </c>
    </row>
    <row r="730" spans="1:8" ht="17.100000000000001" customHeight="1">
      <c r="A730" s="44">
        <v>127</v>
      </c>
      <c r="B730" s="50" t="s">
        <v>126</v>
      </c>
      <c r="C730" s="50" t="s">
        <v>724</v>
      </c>
      <c r="D730" s="50" t="s">
        <v>759</v>
      </c>
      <c r="E730" s="81" t="s">
        <v>139</v>
      </c>
      <c r="F730" s="50" t="s">
        <v>48</v>
      </c>
      <c r="G730" s="50">
        <v>2008</v>
      </c>
      <c r="H730" s="50" t="s">
        <v>760</v>
      </c>
    </row>
    <row r="731" spans="1:8" ht="17.100000000000001" customHeight="1">
      <c r="A731" s="44">
        <v>128</v>
      </c>
      <c r="B731" s="50" t="s">
        <v>126</v>
      </c>
      <c r="C731" s="50" t="s">
        <v>724</v>
      </c>
      <c r="D731" s="50" t="s">
        <v>761</v>
      </c>
      <c r="E731" s="81" t="s">
        <v>139</v>
      </c>
      <c r="F731" s="50" t="s">
        <v>48</v>
      </c>
      <c r="G731" s="50">
        <v>2009</v>
      </c>
      <c r="H731" s="50" t="s">
        <v>762</v>
      </c>
    </row>
    <row r="732" spans="1:8" ht="17.100000000000001" customHeight="1">
      <c r="A732" s="44">
        <v>129</v>
      </c>
      <c r="B732" s="81" t="s">
        <v>126</v>
      </c>
      <c r="C732" s="81" t="s">
        <v>724</v>
      </c>
      <c r="D732" s="81" t="s">
        <v>763</v>
      </c>
      <c r="E732" s="81" t="s">
        <v>139</v>
      </c>
      <c r="F732" s="81" t="s">
        <v>48</v>
      </c>
      <c r="G732" s="81">
        <v>1991</v>
      </c>
      <c r="H732" s="81" t="s">
        <v>764</v>
      </c>
    </row>
    <row r="733" spans="1:8" ht="17.100000000000001" customHeight="1">
      <c r="A733" s="44">
        <v>130</v>
      </c>
      <c r="B733" s="50" t="s">
        <v>126</v>
      </c>
      <c r="C733" s="50" t="s">
        <v>724</v>
      </c>
      <c r="D733" s="50" t="s">
        <v>765</v>
      </c>
      <c r="E733" s="81" t="s">
        <v>139</v>
      </c>
      <c r="F733" s="50" t="s">
        <v>329</v>
      </c>
      <c r="G733" s="50">
        <v>2010</v>
      </c>
      <c r="H733" s="50" t="s">
        <v>766</v>
      </c>
    </row>
    <row r="734" spans="1:8" ht="17.100000000000001" customHeight="1">
      <c r="A734" s="44">
        <v>131</v>
      </c>
      <c r="B734" s="50" t="s">
        <v>126</v>
      </c>
      <c r="C734" s="50" t="s">
        <v>724</v>
      </c>
      <c r="D734" s="50" t="s">
        <v>767</v>
      </c>
      <c r="E734" s="81" t="s">
        <v>145</v>
      </c>
      <c r="F734" s="50" t="s">
        <v>48</v>
      </c>
      <c r="G734" s="50">
        <v>1997</v>
      </c>
      <c r="H734" s="50" t="s">
        <v>768</v>
      </c>
    </row>
    <row r="735" spans="1:8" ht="17.100000000000001" customHeight="1">
      <c r="A735" s="44">
        <v>132</v>
      </c>
      <c r="B735" s="50" t="s">
        <v>126</v>
      </c>
      <c r="C735" s="50" t="s">
        <v>724</v>
      </c>
      <c r="D735" s="50" t="s">
        <v>690</v>
      </c>
      <c r="E735" s="81" t="s">
        <v>139</v>
      </c>
      <c r="F735" s="50" t="s">
        <v>48</v>
      </c>
      <c r="G735" s="50">
        <v>2010</v>
      </c>
      <c r="H735" s="50" t="s">
        <v>769</v>
      </c>
    </row>
    <row r="736" spans="1:8" ht="17.100000000000001" customHeight="1">
      <c r="A736" s="44">
        <v>133</v>
      </c>
      <c r="B736" s="50" t="s">
        <v>126</v>
      </c>
      <c r="C736" s="50" t="s">
        <v>724</v>
      </c>
      <c r="D736" s="50" t="s">
        <v>770</v>
      </c>
      <c r="E736" s="81" t="s">
        <v>145</v>
      </c>
      <c r="F736" s="50" t="s">
        <v>48</v>
      </c>
      <c r="G736" s="50">
        <v>2007</v>
      </c>
      <c r="H736" s="50" t="s">
        <v>771</v>
      </c>
    </row>
    <row r="737" spans="1:8" ht="17.100000000000001" customHeight="1">
      <c r="A737" s="44">
        <v>134</v>
      </c>
      <c r="B737" s="50" t="s">
        <v>126</v>
      </c>
      <c r="C737" s="50" t="s">
        <v>724</v>
      </c>
      <c r="D737" s="50" t="s">
        <v>772</v>
      </c>
      <c r="E737" s="81" t="s">
        <v>139</v>
      </c>
      <c r="F737" s="50" t="s">
        <v>48</v>
      </c>
      <c r="G737" s="50">
        <v>2007</v>
      </c>
      <c r="H737" s="50" t="s">
        <v>773</v>
      </c>
    </row>
    <row r="738" spans="1:8" ht="17.100000000000001" customHeight="1">
      <c r="A738" s="44">
        <v>135</v>
      </c>
      <c r="B738" s="50" t="s">
        <v>126</v>
      </c>
      <c r="C738" s="50" t="s">
        <v>724</v>
      </c>
      <c r="D738" s="50" t="s">
        <v>774</v>
      </c>
      <c r="E738" s="50" t="s">
        <v>139</v>
      </c>
      <c r="F738" s="50" t="s">
        <v>329</v>
      </c>
      <c r="G738" s="50">
        <v>2007</v>
      </c>
      <c r="H738" s="50" t="s">
        <v>775</v>
      </c>
    </row>
    <row r="739" spans="1:8" ht="17.100000000000001" customHeight="1">
      <c r="A739" s="44">
        <v>136</v>
      </c>
      <c r="B739" s="50" t="s">
        <v>126</v>
      </c>
      <c r="C739" s="50" t="s">
        <v>724</v>
      </c>
      <c r="D739" s="50" t="s">
        <v>776</v>
      </c>
      <c r="E739" s="50" t="s">
        <v>139</v>
      </c>
      <c r="F739" s="50" t="s">
        <v>48</v>
      </c>
      <c r="G739" s="50">
        <v>2008</v>
      </c>
      <c r="H739" s="50" t="s">
        <v>777</v>
      </c>
    </row>
    <row r="740" spans="1:8" ht="17.100000000000001" customHeight="1">
      <c r="A740" s="44">
        <v>137</v>
      </c>
      <c r="B740" s="50" t="s">
        <v>214</v>
      </c>
      <c r="C740" s="50" t="s">
        <v>317</v>
      </c>
      <c r="D740" s="113" t="s">
        <v>778</v>
      </c>
      <c r="E740" s="111" t="s">
        <v>174</v>
      </c>
      <c r="F740" s="50" t="s">
        <v>66</v>
      </c>
      <c r="G740" s="50">
        <v>1987</v>
      </c>
      <c r="H740" s="50" t="s">
        <v>779</v>
      </c>
    </row>
    <row r="741" spans="1:8" ht="17.100000000000001" customHeight="1">
      <c r="A741" s="44">
        <v>138</v>
      </c>
      <c r="B741" s="50" t="s">
        <v>214</v>
      </c>
      <c r="C741" s="50" t="s">
        <v>317</v>
      </c>
      <c r="D741" s="72" t="s">
        <v>780</v>
      </c>
      <c r="E741" s="50" t="s">
        <v>174</v>
      </c>
      <c r="F741" s="50" t="s">
        <v>66</v>
      </c>
      <c r="G741" s="50">
        <v>1992</v>
      </c>
      <c r="H741" s="50" t="s">
        <v>781</v>
      </c>
    </row>
    <row r="742" spans="1:8" ht="17.100000000000001" customHeight="1">
      <c r="A742" s="44">
        <v>139</v>
      </c>
      <c r="B742" s="50" t="s">
        <v>214</v>
      </c>
      <c r="C742" s="50" t="s">
        <v>317</v>
      </c>
      <c r="D742" s="72" t="s">
        <v>783</v>
      </c>
      <c r="E742" s="50" t="s">
        <v>174</v>
      </c>
      <c r="F742" s="50" t="s">
        <v>66</v>
      </c>
      <c r="G742" s="50">
        <v>1993</v>
      </c>
      <c r="H742" s="50" t="s">
        <v>784</v>
      </c>
    </row>
    <row r="743" spans="1:8" ht="17.100000000000001" customHeight="1">
      <c r="A743" s="44">
        <v>140</v>
      </c>
      <c r="B743" s="50" t="s">
        <v>214</v>
      </c>
      <c r="C743" s="50" t="s">
        <v>317</v>
      </c>
      <c r="D743" s="72" t="s">
        <v>785</v>
      </c>
      <c r="E743" s="50" t="s">
        <v>174</v>
      </c>
      <c r="F743" s="50" t="s">
        <v>66</v>
      </c>
      <c r="G743" s="50">
        <v>1993</v>
      </c>
      <c r="H743" s="72" t="s">
        <v>786</v>
      </c>
    </row>
    <row r="744" spans="1:8" ht="17.100000000000001" customHeight="1">
      <c r="A744" s="44">
        <v>141</v>
      </c>
      <c r="B744" s="50" t="s">
        <v>214</v>
      </c>
      <c r="C744" s="50" t="s">
        <v>317</v>
      </c>
      <c r="D744" s="72" t="s">
        <v>787</v>
      </c>
      <c r="E744" s="50" t="s">
        <v>174</v>
      </c>
      <c r="F744" s="50" t="s">
        <v>66</v>
      </c>
      <c r="G744" s="50">
        <v>1994</v>
      </c>
      <c r="H744" s="50" t="s">
        <v>788</v>
      </c>
    </row>
    <row r="745" spans="1:8" ht="17.100000000000001" customHeight="1">
      <c r="A745" s="44">
        <v>142</v>
      </c>
      <c r="B745" s="50" t="s">
        <v>214</v>
      </c>
      <c r="C745" s="50" t="s">
        <v>317</v>
      </c>
      <c r="D745" s="72" t="s">
        <v>789</v>
      </c>
      <c r="E745" s="50" t="s">
        <v>174</v>
      </c>
      <c r="F745" s="50" t="s">
        <v>66</v>
      </c>
      <c r="G745" s="50">
        <v>1994</v>
      </c>
      <c r="H745" s="50" t="s">
        <v>790</v>
      </c>
    </row>
    <row r="746" spans="1:8" ht="17.100000000000001" customHeight="1">
      <c r="A746" s="44">
        <v>143</v>
      </c>
      <c r="B746" s="50" t="s">
        <v>214</v>
      </c>
      <c r="C746" s="50" t="s">
        <v>317</v>
      </c>
      <c r="D746" s="72" t="s">
        <v>791</v>
      </c>
      <c r="E746" s="50" t="s">
        <v>190</v>
      </c>
      <c r="F746" s="50" t="s">
        <v>66</v>
      </c>
      <c r="G746" s="50">
        <v>1995</v>
      </c>
      <c r="H746" s="50" t="s">
        <v>792</v>
      </c>
    </row>
    <row r="747" spans="1:8" ht="17.100000000000001" customHeight="1">
      <c r="A747" s="44">
        <v>144</v>
      </c>
      <c r="B747" s="50" t="s">
        <v>214</v>
      </c>
      <c r="C747" s="50" t="s">
        <v>317</v>
      </c>
      <c r="D747" s="72" t="s">
        <v>793</v>
      </c>
      <c r="E747" s="50" t="s">
        <v>174</v>
      </c>
      <c r="F747" s="50" t="s">
        <v>66</v>
      </c>
      <c r="G747" s="50">
        <v>1998</v>
      </c>
      <c r="H747" s="50" t="s">
        <v>794</v>
      </c>
    </row>
    <row r="748" spans="1:8" ht="17.100000000000001" customHeight="1">
      <c r="A748" s="44">
        <v>145</v>
      </c>
      <c r="B748" s="50" t="s">
        <v>214</v>
      </c>
      <c r="C748" s="50" t="s">
        <v>317</v>
      </c>
      <c r="D748" s="72" t="s">
        <v>795</v>
      </c>
      <c r="E748" s="50" t="s">
        <v>190</v>
      </c>
      <c r="F748" s="50" t="s">
        <v>66</v>
      </c>
      <c r="G748" s="50">
        <v>1999</v>
      </c>
      <c r="H748" s="50" t="s">
        <v>796</v>
      </c>
    </row>
    <row r="749" spans="1:8" ht="17.100000000000001" customHeight="1">
      <c r="A749" s="44">
        <v>146</v>
      </c>
      <c r="B749" s="50" t="s">
        <v>214</v>
      </c>
      <c r="C749" s="50" t="s">
        <v>317</v>
      </c>
      <c r="D749" s="72" t="s">
        <v>797</v>
      </c>
      <c r="E749" s="50" t="s">
        <v>174</v>
      </c>
      <c r="F749" s="50" t="s">
        <v>66</v>
      </c>
      <c r="G749" s="50">
        <v>1999</v>
      </c>
      <c r="H749" s="50" t="s">
        <v>798</v>
      </c>
    </row>
    <row r="750" spans="1:8" ht="17.100000000000001" customHeight="1">
      <c r="A750" s="44">
        <v>147</v>
      </c>
      <c r="B750" s="50" t="s">
        <v>214</v>
      </c>
      <c r="C750" s="50" t="s">
        <v>317</v>
      </c>
      <c r="D750" s="72" t="s">
        <v>799</v>
      </c>
      <c r="E750" s="50" t="s">
        <v>190</v>
      </c>
      <c r="F750" s="50" t="s">
        <v>66</v>
      </c>
      <c r="G750" s="50">
        <v>1999</v>
      </c>
      <c r="H750" s="50" t="s">
        <v>800</v>
      </c>
    </row>
    <row r="751" spans="1:8" ht="17.100000000000001" customHeight="1">
      <c r="A751" s="44">
        <v>148</v>
      </c>
      <c r="B751" s="50" t="s">
        <v>214</v>
      </c>
      <c r="C751" s="50" t="s">
        <v>317</v>
      </c>
      <c r="D751" s="72" t="s">
        <v>801</v>
      </c>
      <c r="E751" s="50" t="s">
        <v>174</v>
      </c>
      <c r="F751" s="50" t="s">
        <v>66</v>
      </c>
      <c r="G751" s="50">
        <v>1999</v>
      </c>
      <c r="H751" s="50" t="s">
        <v>802</v>
      </c>
    </row>
    <row r="752" spans="1:8" ht="17.100000000000001" customHeight="1">
      <c r="A752" s="44">
        <v>149</v>
      </c>
      <c r="B752" s="50" t="s">
        <v>214</v>
      </c>
      <c r="C752" s="50" t="s">
        <v>317</v>
      </c>
      <c r="D752" s="72" t="s">
        <v>803</v>
      </c>
      <c r="E752" s="50" t="s">
        <v>190</v>
      </c>
      <c r="F752" s="50" t="s">
        <v>66</v>
      </c>
      <c r="G752" s="50">
        <v>1999</v>
      </c>
      <c r="H752" s="50" t="s">
        <v>804</v>
      </c>
    </row>
    <row r="753" spans="1:8" ht="17.100000000000001" customHeight="1">
      <c r="A753" s="44">
        <v>150</v>
      </c>
      <c r="B753" s="50" t="s">
        <v>214</v>
      </c>
      <c r="C753" s="50" t="s">
        <v>317</v>
      </c>
      <c r="D753" s="72" t="s">
        <v>805</v>
      </c>
      <c r="E753" s="50" t="s">
        <v>174</v>
      </c>
      <c r="F753" s="50" t="s">
        <v>66</v>
      </c>
      <c r="G753" s="50">
        <v>1999</v>
      </c>
      <c r="H753" s="50" t="s">
        <v>806</v>
      </c>
    </row>
    <row r="754" spans="1:8" ht="17.100000000000001" customHeight="1">
      <c r="A754" s="44">
        <v>151</v>
      </c>
      <c r="B754" s="50" t="s">
        <v>214</v>
      </c>
      <c r="C754" s="50" t="s">
        <v>317</v>
      </c>
      <c r="D754" s="72" t="s">
        <v>807</v>
      </c>
      <c r="E754" s="50" t="s">
        <v>190</v>
      </c>
      <c r="F754" s="50" t="s">
        <v>66</v>
      </c>
      <c r="G754" s="50">
        <v>2000</v>
      </c>
      <c r="H754" s="50" t="s">
        <v>808</v>
      </c>
    </row>
    <row r="755" spans="1:8" ht="17.100000000000001" customHeight="1">
      <c r="A755" s="44">
        <v>152</v>
      </c>
      <c r="B755" s="50" t="s">
        <v>214</v>
      </c>
      <c r="C755" s="50" t="s">
        <v>317</v>
      </c>
      <c r="D755" s="72" t="s">
        <v>809</v>
      </c>
      <c r="E755" s="50" t="s">
        <v>190</v>
      </c>
      <c r="F755" s="50" t="s">
        <v>66</v>
      </c>
      <c r="G755" s="50">
        <v>2007</v>
      </c>
      <c r="H755" s="50" t="s">
        <v>810</v>
      </c>
    </row>
    <row r="756" spans="1:8" ht="17.100000000000001" customHeight="1">
      <c r="A756" s="44">
        <v>153</v>
      </c>
      <c r="B756" s="50" t="s">
        <v>214</v>
      </c>
      <c r="C756" s="50" t="s">
        <v>317</v>
      </c>
      <c r="D756" s="72" t="s">
        <v>811</v>
      </c>
      <c r="E756" s="50" t="s">
        <v>190</v>
      </c>
      <c r="F756" s="50" t="s">
        <v>66</v>
      </c>
      <c r="G756" s="50">
        <v>2007</v>
      </c>
      <c r="H756" s="50" t="s">
        <v>812</v>
      </c>
    </row>
    <row r="757" spans="1:8" ht="17.100000000000001" customHeight="1">
      <c r="A757" s="44">
        <v>154</v>
      </c>
      <c r="B757" s="50" t="s">
        <v>214</v>
      </c>
      <c r="C757" s="50" t="s">
        <v>317</v>
      </c>
      <c r="D757" s="50" t="s">
        <v>813</v>
      </c>
      <c r="E757" s="50" t="s">
        <v>174</v>
      </c>
      <c r="F757" s="50" t="s">
        <v>66</v>
      </c>
      <c r="G757" s="50">
        <v>2015</v>
      </c>
      <c r="H757" s="50" t="s">
        <v>814</v>
      </c>
    </row>
    <row r="758" spans="1:8" ht="17.100000000000001" customHeight="1">
      <c r="A758" s="44">
        <v>155</v>
      </c>
      <c r="B758" s="50" t="s">
        <v>80</v>
      </c>
      <c r="C758" s="50" t="s">
        <v>815</v>
      </c>
      <c r="D758" s="50" t="s">
        <v>816</v>
      </c>
      <c r="E758" s="111" t="s">
        <v>174</v>
      </c>
      <c r="F758" s="50" t="s">
        <v>48</v>
      </c>
      <c r="G758" s="50">
        <v>1991</v>
      </c>
      <c r="H758" s="50" t="s">
        <v>817</v>
      </c>
    </row>
    <row r="759" spans="1:8" ht="17.100000000000001" customHeight="1">
      <c r="A759" s="44">
        <v>156</v>
      </c>
      <c r="B759" s="50" t="s">
        <v>80</v>
      </c>
      <c r="C759" s="50" t="s">
        <v>815</v>
      </c>
      <c r="D759" s="50" t="s">
        <v>818</v>
      </c>
      <c r="E759" s="50" t="s">
        <v>174</v>
      </c>
      <c r="F759" s="50" t="s">
        <v>48</v>
      </c>
      <c r="G759" s="50">
        <v>1991</v>
      </c>
      <c r="H759" s="50" t="s">
        <v>819</v>
      </c>
    </row>
    <row r="760" spans="1:8" ht="17.100000000000001" customHeight="1">
      <c r="A760" s="44">
        <v>157</v>
      </c>
      <c r="B760" s="50" t="s">
        <v>80</v>
      </c>
      <c r="C760" s="50" t="s">
        <v>815</v>
      </c>
      <c r="D760" s="50" t="s">
        <v>820</v>
      </c>
      <c r="E760" s="50" t="s">
        <v>174</v>
      </c>
      <c r="F760" s="50" t="s">
        <v>48</v>
      </c>
      <c r="G760" s="50">
        <v>1992</v>
      </c>
      <c r="H760" s="50" t="s">
        <v>821</v>
      </c>
    </row>
    <row r="761" spans="1:8" ht="17.100000000000001" customHeight="1">
      <c r="A761" s="44">
        <v>158</v>
      </c>
      <c r="B761" s="50" t="s">
        <v>80</v>
      </c>
      <c r="C761" s="50" t="s">
        <v>815</v>
      </c>
      <c r="D761" s="50" t="s">
        <v>822</v>
      </c>
      <c r="E761" s="50" t="s">
        <v>174</v>
      </c>
      <c r="F761" s="50" t="s">
        <v>48</v>
      </c>
      <c r="G761" s="50">
        <v>1993</v>
      </c>
      <c r="H761" s="50" t="s">
        <v>823</v>
      </c>
    </row>
    <row r="762" spans="1:8" ht="17.100000000000001" customHeight="1">
      <c r="A762" s="44">
        <v>159</v>
      </c>
      <c r="B762" s="50" t="s">
        <v>80</v>
      </c>
      <c r="C762" s="50" t="s">
        <v>815</v>
      </c>
      <c r="D762" s="50" t="s">
        <v>824</v>
      </c>
      <c r="E762" s="50" t="s">
        <v>174</v>
      </c>
      <c r="F762" s="50" t="s">
        <v>48</v>
      </c>
      <c r="G762" s="50">
        <v>1994</v>
      </c>
      <c r="H762" s="50" t="s">
        <v>825</v>
      </c>
    </row>
    <row r="763" spans="1:8" ht="17.100000000000001" customHeight="1">
      <c r="A763" s="44">
        <v>160</v>
      </c>
      <c r="B763" s="50" t="s">
        <v>80</v>
      </c>
      <c r="C763" s="50" t="s">
        <v>815</v>
      </c>
      <c r="D763" s="50" t="s">
        <v>826</v>
      </c>
      <c r="E763" s="50" t="s">
        <v>174</v>
      </c>
      <c r="F763" s="50" t="s">
        <v>48</v>
      </c>
      <c r="G763" s="50">
        <v>1994</v>
      </c>
      <c r="H763" s="50" t="s">
        <v>827</v>
      </c>
    </row>
    <row r="764" spans="1:8" ht="17.100000000000001" customHeight="1">
      <c r="A764" s="44">
        <v>161</v>
      </c>
      <c r="B764" s="50" t="s">
        <v>80</v>
      </c>
      <c r="C764" s="50" t="s">
        <v>815</v>
      </c>
      <c r="D764" s="50" t="s">
        <v>828</v>
      </c>
      <c r="E764" s="50" t="s">
        <v>174</v>
      </c>
      <c r="F764" s="50" t="s">
        <v>48</v>
      </c>
      <c r="G764" s="50">
        <v>1995</v>
      </c>
      <c r="H764" s="50" t="s">
        <v>829</v>
      </c>
    </row>
    <row r="765" spans="1:8" ht="17.100000000000001" customHeight="1">
      <c r="A765" s="44">
        <v>162</v>
      </c>
      <c r="B765" s="50" t="s">
        <v>80</v>
      </c>
      <c r="C765" s="50" t="s">
        <v>815</v>
      </c>
      <c r="D765" s="50" t="s">
        <v>830</v>
      </c>
      <c r="E765" s="50" t="s">
        <v>174</v>
      </c>
      <c r="F765" s="50" t="s">
        <v>48</v>
      </c>
      <c r="G765" s="50">
        <v>1995</v>
      </c>
      <c r="H765" s="50" t="s">
        <v>831</v>
      </c>
    </row>
    <row r="766" spans="1:8" ht="17.100000000000001" customHeight="1">
      <c r="A766" s="44">
        <v>163</v>
      </c>
      <c r="B766" s="50" t="s">
        <v>80</v>
      </c>
      <c r="C766" s="50" t="s">
        <v>815</v>
      </c>
      <c r="D766" s="50" t="s">
        <v>832</v>
      </c>
      <c r="E766" s="50" t="s">
        <v>190</v>
      </c>
      <c r="F766" s="50" t="s">
        <v>48</v>
      </c>
      <c r="G766" s="50">
        <v>2005</v>
      </c>
      <c r="H766" s="50" t="s">
        <v>833</v>
      </c>
    </row>
    <row r="767" spans="1:8" ht="17.100000000000001" customHeight="1">
      <c r="A767" s="44">
        <v>164</v>
      </c>
      <c r="B767" s="50" t="s">
        <v>80</v>
      </c>
      <c r="C767" s="50" t="s">
        <v>815</v>
      </c>
      <c r="D767" s="50" t="s">
        <v>834</v>
      </c>
      <c r="E767" s="50" t="s">
        <v>190</v>
      </c>
      <c r="F767" s="50" t="s">
        <v>48</v>
      </c>
      <c r="G767" s="50">
        <v>1996</v>
      </c>
      <c r="H767" s="50" t="s">
        <v>835</v>
      </c>
    </row>
    <row r="768" spans="1:8" ht="17.100000000000001" customHeight="1">
      <c r="A768" s="44">
        <v>165</v>
      </c>
      <c r="B768" s="50" t="s">
        <v>80</v>
      </c>
      <c r="C768" s="50" t="s">
        <v>815</v>
      </c>
      <c r="D768" s="50" t="s">
        <v>836</v>
      </c>
      <c r="E768" s="50" t="s">
        <v>190</v>
      </c>
      <c r="F768" s="50" t="s">
        <v>48</v>
      </c>
      <c r="G768" s="50">
        <v>1999</v>
      </c>
      <c r="H768" s="50" t="s">
        <v>837</v>
      </c>
    </row>
    <row r="769" spans="1:8" ht="17.100000000000001" customHeight="1">
      <c r="A769" s="44">
        <v>166</v>
      </c>
      <c r="B769" s="50" t="s">
        <v>80</v>
      </c>
      <c r="C769" s="50" t="s">
        <v>815</v>
      </c>
      <c r="D769" s="72" t="s">
        <v>838</v>
      </c>
      <c r="E769" s="50" t="s">
        <v>174</v>
      </c>
      <c r="F769" s="50" t="s">
        <v>48</v>
      </c>
      <c r="G769" s="50">
        <v>1999</v>
      </c>
      <c r="H769" s="50" t="s">
        <v>839</v>
      </c>
    </row>
    <row r="770" spans="1:8" ht="17.100000000000001" customHeight="1">
      <c r="A770" s="44">
        <v>167</v>
      </c>
      <c r="B770" s="50" t="s">
        <v>80</v>
      </c>
      <c r="C770" s="50" t="s">
        <v>815</v>
      </c>
      <c r="D770" s="72" t="s">
        <v>840</v>
      </c>
      <c r="E770" s="50" t="s">
        <v>190</v>
      </c>
      <c r="F770" s="50" t="s">
        <v>48</v>
      </c>
      <c r="G770" s="50">
        <v>2003</v>
      </c>
      <c r="H770" s="50" t="s">
        <v>841</v>
      </c>
    </row>
    <row r="771" spans="1:8" ht="17.100000000000001" customHeight="1">
      <c r="A771" s="44">
        <v>168</v>
      </c>
      <c r="B771" s="50" t="s">
        <v>80</v>
      </c>
      <c r="C771" s="50" t="s">
        <v>815</v>
      </c>
      <c r="D771" s="72" t="s">
        <v>842</v>
      </c>
      <c r="E771" s="50" t="s">
        <v>190</v>
      </c>
      <c r="F771" s="50" t="s">
        <v>48</v>
      </c>
      <c r="G771" s="50">
        <v>1998</v>
      </c>
      <c r="H771" s="50" t="s">
        <v>843</v>
      </c>
    </row>
    <row r="772" spans="1:8" ht="17.100000000000001" customHeight="1">
      <c r="A772" s="44">
        <v>169</v>
      </c>
      <c r="B772" s="50" t="s">
        <v>80</v>
      </c>
      <c r="C772" s="50" t="s">
        <v>815</v>
      </c>
      <c r="D772" s="72" t="s">
        <v>844</v>
      </c>
      <c r="E772" s="50" t="s">
        <v>174</v>
      </c>
      <c r="F772" s="50" t="s">
        <v>48</v>
      </c>
      <c r="G772" s="50">
        <v>2010</v>
      </c>
      <c r="H772" s="50" t="s">
        <v>845</v>
      </c>
    </row>
    <row r="773" spans="1:8" ht="17.100000000000001" customHeight="1">
      <c r="A773" s="44">
        <v>170</v>
      </c>
      <c r="B773" s="50" t="s">
        <v>80</v>
      </c>
      <c r="C773" s="50" t="s">
        <v>815</v>
      </c>
      <c r="D773" s="72" t="s">
        <v>846</v>
      </c>
      <c r="E773" s="50" t="s">
        <v>190</v>
      </c>
      <c r="F773" s="50" t="s">
        <v>48</v>
      </c>
      <c r="G773" s="50">
        <v>2006</v>
      </c>
      <c r="H773" s="50" t="s">
        <v>847</v>
      </c>
    </row>
    <row r="774" spans="1:8" ht="17.100000000000001" customHeight="1">
      <c r="A774" s="44">
        <v>171</v>
      </c>
      <c r="B774" s="50" t="s">
        <v>80</v>
      </c>
      <c r="C774" s="50" t="s">
        <v>815</v>
      </c>
      <c r="D774" s="72" t="s">
        <v>848</v>
      </c>
      <c r="E774" s="50" t="s">
        <v>190</v>
      </c>
      <c r="F774" s="50" t="s">
        <v>48</v>
      </c>
      <c r="G774" s="50">
        <v>2012</v>
      </c>
      <c r="H774" s="50" t="s">
        <v>849</v>
      </c>
    </row>
    <row r="775" spans="1:8" ht="17.100000000000001" customHeight="1">
      <c r="A775" s="44">
        <v>172</v>
      </c>
      <c r="B775" s="50" t="s">
        <v>80</v>
      </c>
      <c r="C775" s="50" t="s">
        <v>815</v>
      </c>
      <c r="D775" s="72" t="s">
        <v>850</v>
      </c>
      <c r="E775" s="50" t="s">
        <v>190</v>
      </c>
      <c r="F775" s="50" t="s">
        <v>851</v>
      </c>
      <c r="G775" s="50">
        <v>2009</v>
      </c>
      <c r="H775" s="50" t="s">
        <v>852</v>
      </c>
    </row>
    <row r="776" spans="1:8" ht="17.100000000000001" customHeight="1">
      <c r="A776" s="44">
        <v>173</v>
      </c>
      <c r="B776" s="50" t="s">
        <v>80</v>
      </c>
      <c r="C776" s="50" t="s">
        <v>815</v>
      </c>
      <c r="D776" s="72" t="s">
        <v>853</v>
      </c>
      <c r="E776" s="50" t="s">
        <v>174</v>
      </c>
      <c r="F776" s="50" t="s">
        <v>48</v>
      </c>
      <c r="G776" s="50">
        <v>2006</v>
      </c>
      <c r="H776" s="50" t="s">
        <v>854</v>
      </c>
    </row>
    <row r="777" spans="1:8" ht="17.100000000000001" customHeight="1">
      <c r="A777" s="44">
        <v>174</v>
      </c>
      <c r="B777" s="81" t="s">
        <v>126</v>
      </c>
      <c r="C777" s="81" t="s">
        <v>855</v>
      </c>
      <c r="D777" s="81" t="s">
        <v>856</v>
      </c>
      <c r="E777" s="50" t="s">
        <v>190</v>
      </c>
      <c r="F777" s="81" t="s">
        <v>329</v>
      </c>
      <c r="G777" s="81">
        <v>2020</v>
      </c>
      <c r="H777" s="81" t="s">
        <v>857</v>
      </c>
    </row>
    <row r="778" spans="1:8" ht="17.100000000000001" customHeight="1">
      <c r="A778" s="44">
        <v>175</v>
      </c>
      <c r="B778" s="50" t="s">
        <v>214</v>
      </c>
      <c r="C778" s="50" t="s">
        <v>334</v>
      </c>
      <c r="D778" s="105" t="s">
        <v>858</v>
      </c>
      <c r="E778" s="81" t="s">
        <v>174</v>
      </c>
      <c r="F778" s="50" t="s">
        <v>66</v>
      </c>
      <c r="G778" s="50">
        <v>1991</v>
      </c>
      <c r="H778" s="50" t="s">
        <v>859</v>
      </c>
    </row>
    <row r="779" spans="1:8" ht="17.100000000000001" customHeight="1">
      <c r="A779" s="44">
        <v>176</v>
      </c>
      <c r="B779" s="50" t="s">
        <v>214</v>
      </c>
      <c r="C779" s="50" t="s">
        <v>334</v>
      </c>
      <c r="D779" s="105" t="s">
        <v>860</v>
      </c>
      <c r="E779" s="81" t="s">
        <v>190</v>
      </c>
      <c r="F779" s="50" t="s">
        <v>66</v>
      </c>
      <c r="G779" s="50">
        <v>1994</v>
      </c>
      <c r="H779" s="50" t="s">
        <v>861</v>
      </c>
    </row>
    <row r="780" spans="1:8" ht="17.100000000000001" customHeight="1">
      <c r="A780" s="44">
        <v>177</v>
      </c>
      <c r="B780" s="50" t="s">
        <v>214</v>
      </c>
      <c r="C780" s="50" t="s">
        <v>334</v>
      </c>
      <c r="D780" s="105" t="s">
        <v>862</v>
      </c>
      <c r="E780" s="81" t="s">
        <v>174</v>
      </c>
      <c r="F780" s="50" t="s">
        <v>66</v>
      </c>
      <c r="G780" s="50">
        <v>1999</v>
      </c>
      <c r="H780" s="50" t="s">
        <v>863</v>
      </c>
    </row>
    <row r="781" spans="1:8" ht="17.100000000000001" customHeight="1">
      <c r="A781" s="44">
        <v>178</v>
      </c>
      <c r="B781" s="50" t="s">
        <v>214</v>
      </c>
      <c r="C781" s="50" t="s">
        <v>334</v>
      </c>
      <c r="D781" s="105" t="s">
        <v>864</v>
      </c>
      <c r="E781" s="81" t="s">
        <v>174</v>
      </c>
      <c r="F781" s="50" t="s">
        <v>66</v>
      </c>
      <c r="G781" s="50">
        <v>2007</v>
      </c>
      <c r="H781" s="50" t="s">
        <v>865</v>
      </c>
    </row>
    <row r="782" spans="1:8" ht="17.100000000000001" customHeight="1">
      <c r="A782" s="44">
        <v>179</v>
      </c>
      <c r="B782" s="50" t="s">
        <v>214</v>
      </c>
      <c r="C782" s="50" t="s">
        <v>334</v>
      </c>
      <c r="D782" s="105" t="s">
        <v>866</v>
      </c>
      <c r="E782" s="81" t="s">
        <v>174</v>
      </c>
      <c r="F782" s="50" t="s">
        <v>66</v>
      </c>
      <c r="G782" s="50">
        <v>2007</v>
      </c>
      <c r="H782" s="50" t="s">
        <v>867</v>
      </c>
    </row>
    <row r="783" spans="1:8" ht="17.100000000000001" customHeight="1">
      <c r="A783" s="44">
        <v>180</v>
      </c>
      <c r="B783" s="50" t="s">
        <v>214</v>
      </c>
      <c r="C783" s="50" t="s">
        <v>334</v>
      </c>
      <c r="D783" s="50" t="s">
        <v>868</v>
      </c>
      <c r="E783" s="50" t="s">
        <v>190</v>
      </c>
      <c r="F783" s="50" t="s">
        <v>66</v>
      </c>
      <c r="G783" s="50">
        <v>2009</v>
      </c>
      <c r="H783" s="50" t="s">
        <v>869</v>
      </c>
    </row>
    <row r="784" spans="1:8" ht="17.100000000000001" customHeight="1">
      <c r="A784" s="44">
        <v>181</v>
      </c>
      <c r="B784" s="50" t="s">
        <v>214</v>
      </c>
      <c r="C784" s="50" t="s">
        <v>334</v>
      </c>
      <c r="D784" s="50" t="s">
        <v>870</v>
      </c>
      <c r="E784" s="50" t="s">
        <v>190</v>
      </c>
      <c r="F784" s="50" t="s">
        <v>66</v>
      </c>
      <c r="G784" s="50">
        <v>2013</v>
      </c>
      <c r="H784" s="50" t="s">
        <v>871</v>
      </c>
    </row>
    <row r="785" spans="1:8" ht="17.100000000000001" customHeight="1">
      <c r="A785" s="44">
        <v>182</v>
      </c>
      <c r="B785" s="72" t="s">
        <v>214</v>
      </c>
      <c r="C785" s="72" t="s">
        <v>369</v>
      </c>
      <c r="D785" s="72" t="s">
        <v>872</v>
      </c>
      <c r="E785" s="72" t="s">
        <v>190</v>
      </c>
      <c r="F785" s="72" t="s">
        <v>48</v>
      </c>
      <c r="G785" s="72">
        <v>1993</v>
      </c>
      <c r="H785" s="72" t="s">
        <v>873</v>
      </c>
    </row>
    <row r="786" spans="1:8" ht="17.100000000000001" customHeight="1">
      <c r="A786" s="44">
        <v>183</v>
      </c>
      <c r="B786" s="72" t="s">
        <v>214</v>
      </c>
      <c r="C786" s="72" t="s">
        <v>369</v>
      </c>
      <c r="D786" s="72" t="s">
        <v>874</v>
      </c>
      <c r="E786" s="72" t="s">
        <v>190</v>
      </c>
      <c r="F786" s="72" t="s">
        <v>48</v>
      </c>
      <c r="G786" s="72">
        <v>1999</v>
      </c>
      <c r="H786" s="72" t="s">
        <v>875</v>
      </c>
    </row>
    <row r="787" spans="1:8" ht="17.100000000000001" customHeight="1">
      <c r="A787" s="44">
        <v>184</v>
      </c>
      <c r="B787" s="72" t="s">
        <v>214</v>
      </c>
      <c r="C787" s="72" t="s">
        <v>369</v>
      </c>
      <c r="D787" s="72" t="s">
        <v>876</v>
      </c>
      <c r="E787" s="72" t="s">
        <v>174</v>
      </c>
      <c r="F787" s="72" t="s">
        <v>48</v>
      </c>
      <c r="G787" s="81">
        <v>1991</v>
      </c>
      <c r="H787" s="72" t="s">
        <v>877</v>
      </c>
    </row>
    <row r="788" spans="1:8" ht="17.100000000000001" customHeight="1">
      <c r="A788" s="44">
        <v>185</v>
      </c>
      <c r="B788" s="72" t="s">
        <v>214</v>
      </c>
      <c r="C788" s="72" t="s">
        <v>369</v>
      </c>
      <c r="D788" s="72" t="s">
        <v>878</v>
      </c>
      <c r="E788" s="72" t="s">
        <v>190</v>
      </c>
      <c r="F788" s="72" t="s">
        <v>48</v>
      </c>
      <c r="G788" s="72">
        <v>1999</v>
      </c>
      <c r="H788" s="72" t="s">
        <v>879</v>
      </c>
    </row>
    <row r="789" spans="1:8" ht="17.100000000000001" customHeight="1">
      <c r="A789" s="44">
        <v>186</v>
      </c>
      <c r="B789" s="72" t="s">
        <v>214</v>
      </c>
      <c r="C789" s="72" t="s">
        <v>369</v>
      </c>
      <c r="D789" s="81" t="s">
        <v>880</v>
      </c>
      <c r="E789" s="72" t="s">
        <v>174</v>
      </c>
      <c r="F789" s="72" t="s">
        <v>48</v>
      </c>
      <c r="G789" s="72">
        <v>1999</v>
      </c>
      <c r="H789" s="72" t="s">
        <v>881</v>
      </c>
    </row>
    <row r="790" spans="1:8" ht="17.100000000000001" customHeight="1">
      <c r="A790" s="44">
        <v>187</v>
      </c>
      <c r="B790" s="72" t="s">
        <v>214</v>
      </c>
      <c r="C790" s="72" t="s">
        <v>369</v>
      </c>
      <c r="D790" s="81" t="s">
        <v>882</v>
      </c>
      <c r="E790" s="72" t="s">
        <v>174</v>
      </c>
      <c r="F790" s="72" t="s">
        <v>48</v>
      </c>
      <c r="G790" s="72">
        <v>1999</v>
      </c>
      <c r="H790" s="72" t="s">
        <v>883</v>
      </c>
    </row>
    <row r="791" spans="1:8" ht="17.100000000000001" customHeight="1">
      <c r="A791" s="44">
        <v>188</v>
      </c>
      <c r="B791" s="72" t="s">
        <v>214</v>
      </c>
      <c r="C791" s="72" t="s">
        <v>369</v>
      </c>
      <c r="D791" s="81" t="s">
        <v>884</v>
      </c>
      <c r="E791" s="72" t="s">
        <v>174</v>
      </c>
      <c r="F791" s="72" t="s">
        <v>48</v>
      </c>
      <c r="G791" s="72">
        <v>2006</v>
      </c>
      <c r="H791" s="72" t="s">
        <v>885</v>
      </c>
    </row>
    <row r="792" spans="1:8" ht="17.100000000000001" customHeight="1">
      <c r="A792" s="44">
        <v>189</v>
      </c>
      <c r="B792" s="72" t="s">
        <v>214</v>
      </c>
      <c r="C792" s="72" t="s">
        <v>369</v>
      </c>
      <c r="D792" s="81" t="s">
        <v>886</v>
      </c>
      <c r="E792" s="72" t="s">
        <v>190</v>
      </c>
      <c r="F792" s="72" t="s">
        <v>48</v>
      </c>
      <c r="G792" s="72">
        <v>2007</v>
      </c>
      <c r="H792" s="72" t="s">
        <v>887</v>
      </c>
    </row>
    <row r="793" spans="1:8" ht="17.100000000000001" customHeight="1">
      <c r="A793" s="44">
        <v>190</v>
      </c>
      <c r="B793" s="72" t="s">
        <v>214</v>
      </c>
      <c r="C793" s="72" t="s">
        <v>369</v>
      </c>
      <c r="D793" s="81" t="s">
        <v>888</v>
      </c>
      <c r="E793" s="72" t="s">
        <v>190</v>
      </c>
      <c r="F793" s="72" t="s">
        <v>48</v>
      </c>
      <c r="G793" s="72">
        <v>1999</v>
      </c>
      <c r="H793" s="72" t="s">
        <v>889</v>
      </c>
    </row>
    <row r="794" spans="1:8" ht="17.100000000000001" customHeight="1">
      <c r="A794" s="44">
        <v>191</v>
      </c>
      <c r="B794" s="72" t="s">
        <v>214</v>
      </c>
      <c r="C794" s="72" t="s">
        <v>369</v>
      </c>
      <c r="D794" s="81" t="s">
        <v>890</v>
      </c>
      <c r="E794" s="72" t="s">
        <v>190</v>
      </c>
      <c r="F794" s="72" t="s">
        <v>48</v>
      </c>
      <c r="G794" s="72">
        <v>2007</v>
      </c>
      <c r="H794" s="72" t="s">
        <v>891</v>
      </c>
    </row>
    <row r="795" spans="1:8" ht="17.100000000000001" customHeight="1">
      <c r="A795" s="114">
        <v>192</v>
      </c>
      <c r="B795" s="81" t="s">
        <v>214</v>
      </c>
      <c r="C795" s="81" t="s">
        <v>470</v>
      </c>
      <c r="D795" s="81" t="s">
        <v>892</v>
      </c>
      <c r="E795" s="81" t="s">
        <v>190</v>
      </c>
      <c r="F795" s="81" t="s">
        <v>66</v>
      </c>
      <c r="G795" s="81">
        <v>1999</v>
      </c>
      <c r="H795" s="81" t="s">
        <v>893</v>
      </c>
    </row>
    <row r="796" spans="1:8" ht="17.100000000000001" customHeight="1">
      <c r="A796" s="114">
        <v>193</v>
      </c>
      <c r="B796" s="81" t="s">
        <v>214</v>
      </c>
      <c r="C796" s="81" t="s">
        <v>470</v>
      </c>
      <c r="D796" s="81" t="s">
        <v>894</v>
      </c>
      <c r="E796" s="111" t="s">
        <v>174</v>
      </c>
      <c r="F796" s="81" t="s">
        <v>66</v>
      </c>
      <c r="G796" s="81">
        <v>1992</v>
      </c>
      <c r="H796" s="81" t="s">
        <v>895</v>
      </c>
    </row>
    <row r="797" spans="1:8" ht="17.100000000000001" customHeight="1">
      <c r="A797" s="44">
        <v>194</v>
      </c>
      <c r="B797" s="50" t="s">
        <v>80</v>
      </c>
      <c r="C797" s="50" t="s">
        <v>480</v>
      </c>
      <c r="D797" s="50" t="s">
        <v>896</v>
      </c>
      <c r="E797" s="81" t="s">
        <v>174</v>
      </c>
      <c r="F797" s="50" t="s">
        <v>66</v>
      </c>
      <c r="G797" s="50">
        <v>1979</v>
      </c>
      <c r="H797" s="50" t="s">
        <v>897</v>
      </c>
    </row>
    <row r="798" spans="1:8" ht="17.100000000000001" customHeight="1">
      <c r="A798" s="44">
        <v>195</v>
      </c>
      <c r="B798" s="50" t="s">
        <v>80</v>
      </c>
      <c r="C798" s="50" t="s">
        <v>480</v>
      </c>
      <c r="D798" s="50" t="s">
        <v>898</v>
      </c>
      <c r="E798" s="81" t="s">
        <v>174</v>
      </c>
      <c r="F798" s="50" t="s">
        <v>66</v>
      </c>
      <c r="G798" s="50">
        <v>1986</v>
      </c>
      <c r="H798" s="50" t="s">
        <v>899</v>
      </c>
    </row>
    <row r="799" spans="1:8" ht="17.100000000000001" customHeight="1">
      <c r="A799" s="44">
        <v>196</v>
      </c>
      <c r="B799" s="50" t="s">
        <v>80</v>
      </c>
      <c r="C799" s="50" t="s">
        <v>480</v>
      </c>
      <c r="D799" s="50" t="s">
        <v>900</v>
      </c>
      <c r="E799" s="81" t="s">
        <v>174</v>
      </c>
      <c r="F799" s="50" t="s">
        <v>66</v>
      </c>
      <c r="G799" s="50">
        <v>1986</v>
      </c>
      <c r="H799" s="50" t="s">
        <v>901</v>
      </c>
    </row>
    <row r="800" spans="1:8" ht="17.100000000000001" customHeight="1">
      <c r="A800" s="44">
        <v>197</v>
      </c>
      <c r="B800" s="50" t="s">
        <v>80</v>
      </c>
      <c r="C800" s="50" t="s">
        <v>480</v>
      </c>
      <c r="D800" s="50" t="s">
        <v>902</v>
      </c>
      <c r="E800" s="81" t="s">
        <v>174</v>
      </c>
      <c r="F800" s="50" t="s">
        <v>66</v>
      </c>
      <c r="G800" s="50">
        <v>1987</v>
      </c>
      <c r="H800" s="50" t="s">
        <v>903</v>
      </c>
    </row>
    <row r="801" spans="1:8" ht="17.100000000000001" customHeight="1">
      <c r="A801" s="44">
        <v>198</v>
      </c>
      <c r="B801" s="50" t="s">
        <v>80</v>
      </c>
      <c r="C801" s="50" t="s">
        <v>480</v>
      </c>
      <c r="D801" s="50" t="s">
        <v>904</v>
      </c>
      <c r="E801" s="81" t="s">
        <v>190</v>
      </c>
      <c r="F801" s="50" t="s">
        <v>66</v>
      </c>
      <c r="G801" s="50">
        <v>1993</v>
      </c>
      <c r="H801" s="50" t="s">
        <v>905</v>
      </c>
    </row>
    <row r="802" spans="1:8" ht="17.100000000000001" customHeight="1">
      <c r="A802" s="44">
        <v>199</v>
      </c>
      <c r="B802" s="50" t="s">
        <v>80</v>
      </c>
      <c r="C802" s="50" t="s">
        <v>480</v>
      </c>
      <c r="D802" s="50" t="s">
        <v>906</v>
      </c>
      <c r="E802" s="81" t="s">
        <v>174</v>
      </c>
      <c r="F802" s="50" t="s">
        <v>66</v>
      </c>
      <c r="G802" s="50">
        <v>1994</v>
      </c>
      <c r="H802" s="50" t="s">
        <v>907</v>
      </c>
    </row>
    <row r="803" spans="1:8" ht="17.100000000000001" customHeight="1">
      <c r="A803" s="44">
        <v>200</v>
      </c>
      <c r="B803" s="50" t="s">
        <v>80</v>
      </c>
      <c r="C803" s="50" t="s">
        <v>480</v>
      </c>
      <c r="D803" s="50" t="s">
        <v>908</v>
      </c>
      <c r="E803" s="81" t="s">
        <v>174</v>
      </c>
      <c r="F803" s="50" t="s">
        <v>66</v>
      </c>
      <c r="G803" s="50">
        <v>1999</v>
      </c>
      <c r="H803" s="50" t="s">
        <v>909</v>
      </c>
    </row>
    <row r="804" spans="1:8" ht="17.100000000000001" customHeight="1">
      <c r="A804" s="44">
        <v>201</v>
      </c>
      <c r="B804" s="50" t="s">
        <v>80</v>
      </c>
      <c r="C804" s="50" t="s">
        <v>480</v>
      </c>
      <c r="D804" s="50" t="s">
        <v>911</v>
      </c>
      <c r="E804" s="81" t="s">
        <v>174</v>
      </c>
      <c r="F804" s="50" t="s">
        <v>66</v>
      </c>
      <c r="G804" s="50">
        <v>1999</v>
      </c>
      <c r="H804" s="50" t="s">
        <v>912</v>
      </c>
    </row>
    <row r="805" spans="1:8" ht="17.100000000000001" customHeight="1">
      <c r="A805" s="44">
        <v>202</v>
      </c>
      <c r="B805" s="50" t="s">
        <v>80</v>
      </c>
      <c r="C805" s="50" t="s">
        <v>480</v>
      </c>
      <c r="D805" s="50" t="s">
        <v>913</v>
      </c>
      <c r="E805" s="81" t="s">
        <v>174</v>
      </c>
      <c r="F805" s="50" t="s">
        <v>66</v>
      </c>
      <c r="G805" s="50">
        <v>1999</v>
      </c>
      <c r="H805" s="50" t="s">
        <v>914</v>
      </c>
    </row>
    <row r="806" spans="1:8" ht="17.100000000000001" customHeight="1">
      <c r="A806" s="44">
        <v>203</v>
      </c>
      <c r="B806" s="50" t="s">
        <v>80</v>
      </c>
      <c r="C806" s="50" t="s">
        <v>480</v>
      </c>
      <c r="D806" s="50" t="s">
        <v>915</v>
      </c>
      <c r="E806" s="81" t="s">
        <v>174</v>
      </c>
      <c r="F806" s="50" t="s">
        <v>66</v>
      </c>
      <c r="G806" s="50">
        <v>1999</v>
      </c>
      <c r="H806" s="50" t="s">
        <v>916</v>
      </c>
    </row>
    <row r="807" spans="1:8" ht="17.100000000000001" customHeight="1">
      <c r="A807" s="44">
        <v>204</v>
      </c>
      <c r="B807" s="50" t="s">
        <v>80</v>
      </c>
      <c r="C807" s="50" t="s">
        <v>480</v>
      </c>
      <c r="D807" s="50" t="s">
        <v>917</v>
      </c>
      <c r="E807" s="81" t="s">
        <v>174</v>
      </c>
      <c r="F807" s="50" t="s">
        <v>66</v>
      </c>
      <c r="G807" s="50">
        <v>1999</v>
      </c>
      <c r="H807" s="50" t="s">
        <v>918</v>
      </c>
    </row>
    <row r="808" spans="1:8" ht="17.100000000000001" customHeight="1">
      <c r="A808" s="44">
        <v>205</v>
      </c>
      <c r="B808" s="50" t="s">
        <v>80</v>
      </c>
      <c r="C808" s="50" t="s">
        <v>480</v>
      </c>
      <c r="D808" s="50" t="s">
        <v>919</v>
      </c>
      <c r="E808" s="81" t="s">
        <v>174</v>
      </c>
      <c r="F808" s="50" t="s">
        <v>66</v>
      </c>
      <c r="G808" s="50">
        <v>1999</v>
      </c>
      <c r="H808" s="50" t="s">
        <v>920</v>
      </c>
    </row>
    <row r="809" spans="1:8" ht="17.100000000000001" customHeight="1">
      <c r="A809" s="44">
        <v>206</v>
      </c>
      <c r="B809" s="50" t="s">
        <v>80</v>
      </c>
      <c r="C809" s="50" t="s">
        <v>480</v>
      </c>
      <c r="D809" s="50" t="s">
        <v>921</v>
      </c>
      <c r="E809" s="81" t="s">
        <v>174</v>
      </c>
      <c r="F809" s="50" t="s">
        <v>66</v>
      </c>
      <c r="G809" s="50">
        <v>1999</v>
      </c>
      <c r="H809" s="50" t="s">
        <v>922</v>
      </c>
    </row>
    <row r="810" spans="1:8" ht="17.100000000000001" customHeight="1">
      <c r="A810" s="44">
        <v>207</v>
      </c>
      <c r="B810" s="50" t="s">
        <v>80</v>
      </c>
      <c r="C810" s="50" t="s">
        <v>480</v>
      </c>
      <c r="D810" s="50" t="s">
        <v>923</v>
      </c>
      <c r="E810" s="81" t="s">
        <v>174</v>
      </c>
      <c r="F810" s="50" t="s">
        <v>66</v>
      </c>
      <c r="G810" s="50">
        <v>1999</v>
      </c>
      <c r="H810" s="50" t="s">
        <v>924</v>
      </c>
    </row>
    <row r="811" spans="1:8" ht="17.100000000000001" customHeight="1">
      <c r="A811" s="44">
        <v>208</v>
      </c>
      <c r="B811" s="50" t="s">
        <v>80</v>
      </c>
      <c r="C811" s="50" t="s">
        <v>480</v>
      </c>
      <c r="D811" s="50" t="s">
        <v>925</v>
      </c>
      <c r="E811" s="81" t="s">
        <v>174</v>
      </c>
      <c r="F811" s="50" t="s">
        <v>66</v>
      </c>
      <c r="G811" s="50">
        <v>1999</v>
      </c>
      <c r="H811" s="50" t="s">
        <v>926</v>
      </c>
    </row>
    <row r="812" spans="1:8" ht="17.100000000000001" customHeight="1">
      <c r="A812" s="44">
        <v>209</v>
      </c>
      <c r="B812" s="50" t="s">
        <v>80</v>
      </c>
      <c r="C812" s="50" t="s">
        <v>480</v>
      </c>
      <c r="D812" s="50" t="s">
        <v>927</v>
      </c>
      <c r="E812" s="81" t="s">
        <v>174</v>
      </c>
      <c r="F812" s="50" t="s">
        <v>66</v>
      </c>
      <c r="G812" s="50">
        <v>1999</v>
      </c>
      <c r="H812" s="50" t="s">
        <v>928</v>
      </c>
    </row>
    <row r="813" spans="1:8" ht="17.100000000000001" customHeight="1">
      <c r="A813" s="44">
        <v>210</v>
      </c>
      <c r="B813" s="50" t="s">
        <v>80</v>
      </c>
      <c r="C813" s="50" t="s">
        <v>480</v>
      </c>
      <c r="D813" s="50" t="s">
        <v>929</v>
      </c>
      <c r="E813" s="81" t="s">
        <v>190</v>
      </c>
      <c r="F813" s="50" t="s">
        <v>66</v>
      </c>
      <c r="G813" s="50">
        <v>2001</v>
      </c>
      <c r="H813" s="50" t="s">
        <v>930</v>
      </c>
    </row>
    <row r="814" spans="1:8" ht="17.100000000000001" customHeight="1">
      <c r="A814" s="44">
        <v>211</v>
      </c>
      <c r="B814" s="50" t="s">
        <v>80</v>
      </c>
      <c r="C814" s="50" t="s">
        <v>480</v>
      </c>
      <c r="D814" s="50" t="s">
        <v>931</v>
      </c>
      <c r="E814" s="81" t="s">
        <v>174</v>
      </c>
      <c r="F814" s="50" t="s">
        <v>66</v>
      </c>
      <c r="G814" s="50">
        <v>2003</v>
      </c>
      <c r="H814" s="50" t="s">
        <v>932</v>
      </c>
    </row>
    <row r="815" spans="1:8" ht="17.100000000000001" customHeight="1">
      <c r="A815" s="44">
        <v>212</v>
      </c>
      <c r="B815" s="50" t="s">
        <v>80</v>
      </c>
      <c r="C815" s="50" t="s">
        <v>480</v>
      </c>
      <c r="D815" s="50" t="s">
        <v>933</v>
      </c>
      <c r="E815" s="81" t="s">
        <v>190</v>
      </c>
      <c r="F815" s="50" t="s">
        <v>66</v>
      </c>
      <c r="G815" s="50">
        <v>2004</v>
      </c>
      <c r="H815" s="50" t="s">
        <v>934</v>
      </c>
    </row>
    <row r="816" spans="1:8" ht="17.100000000000001" customHeight="1">
      <c r="A816" s="44">
        <v>213</v>
      </c>
      <c r="B816" s="50" t="s">
        <v>80</v>
      </c>
      <c r="C816" s="50" t="s">
        <v>480</v>
      </c>
      <c r="D816" s="50" t="s">
        <v>935</v>
      </c>
      <c r="E816" s="81" t="s">
        <v>190</v>
      </c>
      <c r="F816" s="50" t="s">
        <v>66</v>
      </c>
      <c r="G816" s="50">
        <v>2006</v>
      </c>
      <c r="H816" s="50" t="s">
        <v>936</v>
      </c>
    </row>
    <row r="817" spans="1:8" ht="17.100000000000001" customHeight="1">
      <c r="A817" s="44">
        <v>214</v>
      </c>
      <c r="B817" s="50" t="s">
        <v>80</v>
      </c>
      <c r="C817" s="50" t="s">
        <v>480</v>
      </c>
      <c r="D817" s="50" t="s">
        <v>937</v>
      </c>
      <c r="E817" s="81" t="s">
        <v>174</v>
      </c>
      <c r="F817" s="50" t="s">
        <v>66</v>
      </c>
      <c r="G817" s="50">
        <v>2007</v>
      </c>
      <c r="H817" s="50" t="s">
        <v>938</v>
      </c>
    </row>
    <row r="818" spans="1:8" ht="17.100000000000001" customHeight="1">
      <c r="A818" s="44">
        <v>215</v>
      </c>
      <c r="B818" s="50" t="s">
        <v>80</v>
      </c>
      <c r="C818" s="50" t="s">
        <v>480</v>
      </c>
      <c r="D818" s="50" t="s">
        <v>939</v>
      </c>
      <c r="E818" s="81" t="s">
        <v>174</v>
      </c>
      <c r="F818" s="50" t="s">
        <v>66</v>
      </c>
      <c r="G818" s="50">
        <v>1999</v>
      </c>
      <c r="H818" s="50" t="s">
        <v>940</v>
      </c>
    </row>
    <row r="819" spans="1:8" ht="17.100000000000001" customHeight="1">
      <c r="A819" s="44">
        <v>216</v>
      </c>
      <c r="B819" s="50" t="s">
        <v>80</v>
      </c>
      <c r="C819" s="50" t="s">
        <v>480</v>
      </c>
      <c r="D819" s="50" t="s">
        <v>941</v>
      </c>
      <c r="E819" s="81" t="s">
        <v>190</v>
      </c>
      <c r="F819" s="50" t="s">
        <v>66</v>
      </c>
      <c r="G819" s="50">
        <v>2013</v>
      </c>
      <c r="H819" s="50" t="s">
        <v>942</v>
      </c>
    </row>
    <row r="820" spans="1:8" ht="17.100000000000001" customHeight="1">
      <c r="A820" s="116" t="s">
        <v>6885</v>
      </c>
      <c r="B820" s="116"/>
      <c r="C820" s="116"/>
      <c r="D820" s="116"/>
      <c r="E820" s="116">
        <f>COUNTA(E604:E819)</f>
        <v>216</v>
      </c>
      <c r="F820" s="116"/>
      <c r="G820" s="116"/>
      <c r="H820" s="116"/>
    </row>
    <row r="821" spans="1:8" s="133" customFormat="1" ht="17.100000000000001" customHeight="1">
      <c r="A821" s="60">
        <v>1</v>
      </c>
      <c r="B821" s="60" t="s">
        <v>127</v>
      </c>
      <c r="C821" s="60" t="s">
        <v>7429</v>
      </c>
      <c r="D821" s="44" t="s">
        <v>7430</v>
      </c>
      <c r="E821" s="60" t="s">
        <v>69</v>
      </c>
      <c r="F821" s="60" t="s">
        <v>48</v>
      </c>
      <c r="G821" s="60">
        <v>1995</v>
      </c>
      <c r="H821" s="387" t="s">
        <v>7431</v>
      </c>
    </row>
    <row r="822" spans="1:8" s="133" customFormat="1" ht="17.100000000000001" customHeight="1">
      <c r="A822" s="44">
        <v>2</v>
      </c>
      <c r="B822" s="44" t="s">
        <v>127</v>
      </c>
      <c r="C822" s="44" t="s">
        <v>7429</v>
      </c>
      <c r="D822" s="44" t="s">
        <v>7432</v>
      </c>
      <c r="E822" s="44" t="s">
        <v>69</v>
      </c>
      <c r="F822" s="44" t="s">
        <v>48</v>
      </c>
      <c r="G822" s="44">
        <v>1998</v>
      </c>
      <c r="H822" s="44" t="s">
        <v>7433</v>
      </c>
    </row>
    <row r="823" spans="1:8" s="133" customFormat="1" ht="17.100000000000001" customHeight="1">
      <c r="A823" s="60">
        <v>3</v>
      </c>
      <c r="B823" s="60" t="s">
        <v>127</v>
      </c>
      <c r="C823" s="60" t="s">
        <v>7434</v>
      </c>
      <c r="D823" s="387" t="s">
        <v>7435</v>
      </c>
      <c r="E823" s="60" t="s">
        <v>69</v>
      </c>
      <c r="F823" s="60" t="s">
        <v>48</v>
      </c>
      <c r="G823" s="60">
        <v>1991</v>
      </c>
      <c r="H823" s="387" t="s">
        <v>7436</v>
      </c>
    </row>
    <row r="824" spans="1:8" s="133" customFormat="1" ht="17.100000000000001" customHeight="1">
      <c r="A824" s="44">
        <v>4</v>
      </c>
      <c r="B824" s="44" t="s">
        <v>127</v>
      </c>
      <c r="C824" s="44" t="s">
        <v>7434</v>
      </c>
      <c r="D824" s="44" t="s">
        <v>7437</v>
      </c>
      <c r="E824" s="44" t="s">
        <v>69</v>
      </c>
      <c r="F824" s="44" t="s">
        <v>48</v>
      </c>
      <c r="G824" s="44">
        <v>1991</v>
      </c>
      <c r="H824" s="44" t="s">
        <v>7438</v>
      </c>
    </row>
    <row r="825" spans="1:8" s="133" customFormat="1" ht="17.100000000000001" customHeight="1">
      <c r="A825" s="60">
        <v>5</v>
      </c>
      <c r="B825" s="44" t="s">
        <v>127</v>
      </c>
      <c r="C825" s="44" t="s">
        <v>7434</v>
      </c>
      <c r="D825" s="44" t="s">
        <v>7439</v>
      </c>
      <c r="E825" s="44" t="s">
        <v>69</v>
      </c>
      <c r="F825" s="44" t="s">
        <v>48</v>
      </c>
      <c r="G825" s="44">
        <v>1991</v>
      </c>
      <c r="H825" s="44" t="s">
        <v>7440</v>
      </c>
    </row>
    <row r="826" spans="1:8" s="133" customFormat="1" ht="17.100000000000001" customHeight="1">
      <c r="A826" s="44">
        <v>6</v>
      </c>
      <c r="B826" s="44" t="s">
        <v>127</v>
      </c>
      <c r="C826" s="44" t="s">
        <v>7434</v>
      </c>
      <c r="D826" s="44" t="s">
        <v>7441</v>
      </c>
      <c r="E826" s="44" t="s">
        <v>69</v>
      </c>
      <c r="F826" s="44" t="s">
        <v>48</v>
      </c>
      <c r="G826" s="44">
        <v>1992</v>
      </c>
      <c r="H826" s="44" t="s">
        <v>7442</v>
      </c>
    </row>
    <row r="827" spans="1:8" s="133" customFormat="1" ht="17.100000000000001" customHeight="1">
      <c r="A827" s="60">
        <v>7</v>
      </c>
      <c r="B827" s="44" t="s">
        <v>127</v>
      </c>
      <c r="C827" s="44" t="s">
        <v>7434</v>
      </c>
      <c r="D827" s="44" t="s">
        <v>7443</v>
      </c>
      <c r="E827" s="44" t="s">
        <v>68</v>
      </c>
      <c r="F827" s="44" t="s">
        <v>48</v>
      </c>
      <c r="G827" s="44">
        <v>1992</v>
      </c>
      <c r="H827" s="44" t="s">
        <v>7444</v>
      </c>
    </row>
    <row r="828" spans="1:8" s="133" customFormat="1" ht="17.100000000000001" customHeight="1">
      <c r="A828" s="44">
        <v>8</v>
      </c>
      <c r="B828" s="44" t="s">
        <v>127</v>
      </c>
      <c r="C828" s="44" t="s">
        <v>7434</v>
      </c>
      <c r="D828" s="44" t="s">
        <v>7445</v>
      </c>
      <c r="E828" s="44" t="s">
        <v>69</v>
      </c>
      <c r="F828" s="44" t="s">
        <v>48</v>
      </c>
      <c r="G828" s="44">
        <v>1994</v>
      </c>
      <c r="H828" s="44" t="s">
        <v>7446</v>
      </c>
    </row>
    <row r="829" spans="1:8" s="133" customFormat="1" ht="17.100000000000001" customHeight="1">
      <c r="A829" s="60">
        <v>9</v>
      </c>
      <c r="B829" s="44" t="s">
        <v>127</v>
      </c>
      <c r="C829" s="44" t="s">
        <v>7410</v>
      </c>
      <c r="D829" s="44" t="s">
        <v>7447</v>
      </c>
      <c r="E829" s="44" t="s">
        <v>69</v>
      </c>
      <c r="F829" s="44" t="s">
        <v>329</v>
      </c>
      <c r="G829" s="44">
        <v>1995</v>
      </c>
      <c r="H829" s="44" t="s">
        <v>7448</v>
      </c>
    </row>
    <row r="830" spans="1:8" s="133" customFormat="1" ht="17.100000000000001" customHeight="1">
      <c r="A830" s="44">
        <v>10</v>
      </c>
      <c r="B830" s="44" t="s">
        <v>127</v>
      </c>
      <c r="C830" s="44" t="s">
        <v>7434</v>
      </c>
      <c r="D830" s="44" t="s">
        <v>7449</v>
      </c>
      <c r="E830" s="44" t="s">
        <v>69</v>
      </c>
      <c r="F830" s="44" t="s">
        <v>48</v>
      </c>
      <c r="G830" s="44">
        <v>1996</v>
      </c>
      <c r="H830" s="44" t="s">
        <v>7450</v>
      </c>
    </row>
    <row r="831" spans="1:8" s="133" customFormat="1" ht="17.100000000000001" customHeight="1">
      <c r="A831" s="60">
        <v>11</v>
      </c>
      <c r="B831" s="44" t="s">
        <v>127</v>
      </c>
      <c r="C831" s="44" t="s">
        <v>7434</v>
      </c>
      <c r="D831" s="44" t="s">
        <v>7451</v>
      </c>
      <c r="E831" s="44" t="s">
        <v>68</v>
      </c>
      <c r="F831" s="44" t="s">
        <v>48</v>
      </c>
      <c r="G831" s="44">
        <v>1997</v>
      </c>
      <c r="H831" s="44" t="s">
        <v>7452</v>
      </c>
    </row>
    <row r="832" spans="1:8" s="133" customFormat="1" ht="17.100000000000001" customHeight="1">
      <c r="A832" s="44">
        <v>12</v>
      </c>
      <c r="B832" s="44" t="s">
        <v>127</v>
      </c>
      <c r="C832" s="44" t="s">
        <v>7434</v>
      </c>
      <c r="D832" s="44" t="s">
        <v>7453</v>
      </c>
      <c r="E832" s="44" t="s">
        <v>69</v>
      </c>
      <c r="F832" s="44" t="s">
        <v>48</v>
      </c>
      <c r="G832" s="44">
        <v>1999</v>
      </c>
      <c r="H832" s="44" t="s">
        <v>7454</v>
      </c>
    </row>
    <row r="833" spans="1:8" s="133" customFormat="1" ht="17.100000000000001" customHeight="1">
      <c r="A833" s="60">
        <v>13</v>
      </c>
      <c r="B833" s="44" t="s">
        <v>127</v>
      </c>
      <c r="C833" s="44" t="s">
        <v>7434</v>
      </c>
      <c r="D833" s="44" t="s">
        <v>7455</v>
      </c>
      <c r="E833" s="44" t="s">
        <v>68</v>
      </c>
      <c r="F833" s="44" t="s">
        <v>48</v>
      </c>
      <c r="G833" s="44">
        <v>2000</v>
      </c>
      <c r="H833" s="44" t="s">
        <v>7456</v>
      </c>
    </row>
    <row r="834" spans="1:8" s="133" customFormat="1" ht="17.100000000000001" customHeight="1">
      <c r="A834" s="44">
        <v>14</v>
      </c>
      <c r="B834" s="44" t="s">
        <v>127</v>
      </c>
      <c r="C834" s="44" t="s">
        <v>7434</v>
      </c>
      <c r="D834" s="44" t="s">
        <v>7457</v>
      </c>
      <c r="E834" s="44" t="s">
        <v>68</v>
      </c>
      <c r="F834" s="44" t="s">
        <v>48</v>
      </c>
      <c r="G834" s="44">
        <v>2002</v>
      </c>
      <c r="H834" s="44" t="s">
        <v>7458</v>
      </c>
    </row>
    <row r="835" spans="1:8" s="133" customFormat="1" ht="17.100000000000001" customHeight="1">
      <c r="A835" s="60">
        <v>15</v>
      </c>
      <c r="B835" s="44" t="s">
        <v>127</v>
      </c>
      <c r="C835" s="44" t="s">
        <v>7434</v>
      </c>
      <c r="D835" s="44" t="s">
        <v>7459</v>
      </c>
      <c r="E835" s="44" t="s">
        <v>68</v>
      </c>
      <c r="F835" s="44" t="s">
        <v>48</v>
      </c>
      <c r="G835" s="44">
        <v>2012</v>
      </c>
      <c r="H835" s="44" t="s">
        <v>7460</v>
      </c>
    </row>
    <row r="836" spans="1:8" s="133" customFormat="1" ht="17.100000000000001" customHeight="1">
      <c r="A836" s="44">
        <v>16</v>
      </c>
      <c r="B836" s="44" t="s">
        <v>127</v>
      </c>
      <c r="C836" s="44" t="s">
        <v>7410</v>
      </c>
      <c r="D836" s="44" t="s">
        <v>7461</v>
      </c>
      <c r="E836" s="44" t="s">
        <v>68</v>
      </c>
      <c r="F836" s="44" t="s">
        <v>48</v>
      </c>
      <c r="G836" s="44">
        <v>2008</v>
      </c>
      <c r="H836" s="44" t="s">
        <v>7462</v>
      </c>
    </row>
    <row r="837" spans="1:8" s="133" customFormat="1" ht="17.100000000000001" customHeight="1">
      <c r="A837" s="60">
        <v>17</v>
      </c>
      <c r="B837" s="44" t="s">
        <v>127</v>
      </c>
      <c r="C837" s="44" t="s">
        <v>7410</v>
      </c>
      <c r="D837" s="44" t="s">
        <v>7463</v>
      </c>
      <c r="E837" s="44" t="s">
        <v>68</v>
      </c>
      <c r="F837" s="44" t="s">
        <v>48</v>
      </c>
      <c r="G837" s="44">
        <v>2003</v>
      </c>
      <c r="H837" s="44" t="s">
        <v>7464</v>
      </c>
    </row>
    <row r="838" spans="1:8" s="484" customFormat="1" ht="17.100000000000001" customHeight="1">
      <c r="A838" s="114">
        <v>18</v>
      </c>
      <c r="B838" s="114" t="s">
        <v>127</v>
      </c>
      <c r="C838" s="114" t="s">
        <v>7410</v>
      </c>
      <c r="D838" s="114" t="s">
        <v>7465</v>
      </c>
      <c r="E838" s="114" t="s">
        <v>69</v>
      </c>
      <c r="F838" s="114" t="s">
        <v>48</v>
      </c>
      <c r="G838" s="114">
        <v>1991</v>
      </c>
      <c r="H838" s="114" t="s">
        <v>7466</v>
      </c>
    </row>
    <row r="839" spans="1:8" s="133" customFormat="1" ht="17.100000000000001" customHeight="1">
      <c r="A839" s="60">
        <v>19</v>
      </c>
      <c r="B839" s="44" t="s">
        <v>127</v>
      </c>
      <c r="C839" s="44" t="s">
        <v>7238</v>
      </c>
      <c r="D839" s="44" t="s">
        <v>7467</v>
      </c>
      <c r="E839" s="44" t="s">
        <v>68</v>
      </c>
      <c r="F839" s="44" t="s">
        <v>48</v>
      </c>
      <c r="G839" s="44">
        <v>1991</v>
      </c>
      <c r="H839" s="44" t="s">
        <v>7468</v>
      </c>
    </row>
    <row r="840" spans="1:8" s="133" customFormat="1" ht="17.100000000000001" customHeight="1">
      <c r="A840" s="44">
        <v>20</v>
      </c>
      <c r="B840" s="44" t="s">
        <v>127</v>
      </c>
      <c r="C840" s="44" t="s">
        <v>7238</v>
      </c>
      <c r="D840" s="44" t="s">
        <v>7469</v>
      </c>
      <c r="E840" s="44" t="s">
        <v>69</v>
      </c>
      <c r="F840" s="44" t="s">
        <v>48</v>
      </c>
      <c r="G840" s="44">
        <v>1994</v>
      </c>
      <c r="H840" s="44" t="s">
        <v>7470</v>
      </c>
    </row>
    <row r="841" spans="1:8" s="133" customFormat="1" ht="17.100000000000001" customHeight="1">
      <c r="A841" s="60">
        <v>21</v>
      </c>
      <c r="B841" s="44" t="s">
        <v>127</v>
      </c>
      <c r="C841" s="44" t="s">
        <v>7238</v>
      </c>
      <c r="D841" s="44" t="s">
        <v>7471</v>
      </c>
      <c r="E841" s="44" t="s">
        <v>69</v>
      </c>
      <c r="F841" s="44" t="s">
        <v>48</v>
      </c>
      <c r="G841" s="44">
        <v>1995</v>
      </c>
      <c r="H841" s="44" t="s">
        <v>7472</v>
      </c>
    </row>
    <row r="842" spans="1:8" s="133" customFormat="1" ht="17.100000000000001" customHeight="1">
      <c r="A842" s="44">
        <v>22</v>
      </c>
      <c r="B842" s="44" t="s">
        <v>127</v>
      </c>
      <c r="C842" s="44" t="s">
        <v>7238</v>
      </c>
      <c r="D842" s="44" t="s">
        <v>7473</v>
      </c>
      <c r="E842" s="44" t="s">
        <v>69</v>
      </c>
      <c r="F842" s="44" t="s">
        <v>48</v>
      </c>
      <c r="G842" s="44">
        <v>1999</v>
      </c>
      <c r="H842" s="44" t="s">
        <v>7474</v>
      </c>
    </row>
    <row r="843" spans="1:8" s="133" customFormat="1" ht="17.100000000000001" customHeight="1">
      <c r="A843" s="60">
        <v>23</v>
      </c>
      <c r="B843" s="44" t="s">
        <v>127</v>
      </c>
      <c r="C843" s="44" t="s">
        <v>7238</v>
      </c>
      <c r="D843" s="44" t="s">
        <v>7475</v>
      </c>
      <c r="E843" s="44" t="s">
        <v>68</v>
      </c>
      <c r="F843" s="44" t="s">
        <v>48</v>
      </c>
      <c r="G843" s="44">
        <v>1999</v>
      </c>
      <c r="H843" s="44" t="s">
        <v>7476</v>
      </c>
    </row>
    <row r="844" spans="1:8" s="133" customFormat="1" ht="17.100000000000001" customHeight="1">
      <c r="A844" s="44">
        <v>24</v>
      </c>
      <c r="B844" s="44" t="s">
        <v>127</v>
      </c>
      <c r="C844" s="44" t="s">
        <v>7477</v>
      </c>
      <c r="D844" s="44" t="s">
        <v>7478</v>
      </c>
      <c r="E844" s="44" t="s">
        <v>69</v>
      </c>
      <c r="F844" s="44" t="s">
        <v>48</v>
      </c>
      <c r="G844" s="44">
        <v>1991</v>
      </c>
      <c r="H844" s="44" t="s">
        <v>7479</v>
      </c>
    </row>
    <row r="845" spans="1:8" s="133" customFormat="1" ht="17.100000000000001" customHeight="1">
      <c r="A845" s="60">
        <v>25</v>
      </c>
      <c r="B845" s="44" t="s">
        <v>127</v>
      </c>
      <c r="C845" s="44" t="s">
        <v>7477</v>
      </c>
      <c r="D845" s="44" t="s">
        <v>7480</v>
      </c>
      <c r="E845" s="44" t="s">
        <v>69</v>
      </c>
      <c r="F845" s="44" t="s">
        <v>48</v>
      </c>
      <c r="G845" s="44">
        <v>1992</v>
      </c>
      <c r="H845" s="44" t="s">
        <v>7481</v>
      </c>
    </row>
    <row r="846" spans="1:8" s="133" customFormat="1" ht="17.100000000000001" customHeight="1">
      <c r="A846" s="44">
        <v>26</v>
      </c>
      <c r="B846" s="44" t="s">
        <v>127</v>
      </c>
      <c r="C846" s="44" t="s">
        <v>7477</v>
      </c>
      <c r="D846" s="44" t="s">
        <v>7482</v>
      </c>
      <c r="E846" s="44" t="s">
        <v>69</v>
      </c>
      <c r="F846" s="44" t="s">
        <v>48</v>
      </c>
      <c r="G846" s="44">
        <v>1993</v>
      </c>
      <c r="H846" s="44" t="s">
        <v>7483</v>
      </c>
    </row>
    <row r="847" spans="1:8" s="133" customFormat="1" ht="17.100000000000001" customHeight="1">
      <c r="A847" s="60">
        <v>27</v>
      </c>
      <c r="B847" s="44" t="s">
        <v>127</v>
      </c>
      <c r="C847" s="44" t="s">
        <v>7477</v>
      </c>
      <c r="D847" s="44" t="s">
        <v>7484</v>
      </c>
      <c r="E847" s="44" t="s">
        <v>69</v>
      </c>
      <c r="F847" s="44" t="s">
        <v>48</v>
      </c>
      <c r="G847" s="44">
        <v>1994</v>
      </c>
      <c r="H847" s="44" t="s">
        <v>7485</v>
      </c>
    </row>
    <row r="848" spans="1:8" s="133" customFormat="1" ht="17.100000000000001" customHeight="1">
      <c r="A848" s="44">
        <v>28</v>
      </c>
      <c r="B848" s="44" t="s">
        <v>127</v>
      </c>
      <c r="C848" s="44" t="s">
        <v>7477</v>
      </c>
      <c r="D848" s="44" t="s">
        <v>7486</v>
      </c>
      <c r="E848" s="44" t="s">
        <v>69</v>
      </c>
      <c r="F848" s="44" t="s">
        <v>48</v>
      </c>
      <c r="G848" s="44">
        <v>1995</v>
      </c>
      <c r="H848" s="44" t="s">
        <v>7487</v>
      </c>
    </row>
    <row r="849" spans="1:8" s="133" customFormat="1" ht="17.100000000000001" customHeight="1">
      <c r="A849" s="60">
        <v>29</v>
      </c>
      <c r="B849" s="44" t="s">
        <v>127</v>
      </c>
      <c r="C849" s="44" t="s">
        <v>7477</v>
      </c>
      <c r="D849" s="44" t="s">
        <v>7488</v>
      </c>
      <c r="E849" s="44" t="s">
        <v>69</v>
      </c>
      <c r="F849" s="44" t="s">
        <v>48</v>
      </c>
      <c r="G849" s="44">
        <v>1995</v>
      </c>
      <c r="H849" s="44" t="s">
        <v>7489</v>
      </c>
    </row>
    <row r="850" spans="1:8" s="133" customFormat="1" ht="17.100000000000001" customHeight="1">
      <c r="A850" s="44">
        <v>30</v>
      </c>
      <c r="B850" s="44" t="s">
        <v>127</v>
      </c>
      <c r="C850" s="44" t="s">
        <v>7477</v>
      </c>
      <c r="D850" s="44" t="s">
        <v>7490</v>
      </c>
      <c r="E850" s="44" t="s">
        <v>69</v>
      </c>
      <c r="F850" s="44" t="s">
        <v>48</v>
      </c>
      <c r="G850" s="44">
        <v>1997</v>
      </c>
      <c r="H850" s="44" t="s">
        <v>7491</v>
      </c>
    </row>
    <row r="851" spans="1:8" s="133" customFormat="1" ht="17.100000000000001" customHeight="1">
      <c r="A851" s="60">
        <v>31</v>
      </c>
      <c r="B851" s="44" t="s">
        <v>127</v>
      </c>
      <c r="C851" s="44" t="s">
        <v>7477</v>
      </c>
      <c r="D851" s="44" t="s">
        <v>7492</v>
      </c>
      <c r="E851" s="44" t="s">
        <v>69</v>
      </c>
      <c r="F851" s="44" t="s">
        <v>48</v>
      </c>
      <c r="G851" s="44">
        <v>1997</v>
      </c>
      <c r="H851" s="44" t="s">
        <v>7493</v>
      </c>
    </row>
    <row r="852" spans="1:8" s="133" customFormat="1" ht="17.100000000000001" customHeight="1">
      <c r="A852" s="44">
        <v>32</v>
      </c>
      <c r="B852" s="44" t="s">
        <v>127</v>
      </c>
      <c r="C852" s="44" t="s">
        <v>7477</v>
      </c>
      <c r="D852" s="44" t="s">
        <v>7494</v>
      </c>
      <c r="E852" s="44" t="s">
        <v>69</v>
      </c>
      <c r="F852" s="44" t="s">
        <v>48</v>
      </c>
      <c r="G852" s="44">
        <v>1997</v>
      </c>
      <c r="H852" s="44" t="s">
        <v>7495</v>
      </c>
    </row>
    <row r="853" spans="1:8" s="133" customFormat="1" ht="17.100000000000001" customHeight="1">
      <c r="A853" s="60">
        <v>33</v>
      </c>
      <c r="B853" s="44" t="s">
        <v>127</v>
      </c>
      <c r="C853" s="44" t="s">
        <v>7477</v>
      </c>
      <c r="D853" s="44" t="s">
        <v>7496</v>
      </c>
      <c r="E853" s="44" t="s">
        <v>69</v>
      </c>
      <c r="F853" s="44" t="s">
        <v>48</v>
      </c>
      <c r="G853" s="44">
        <v>1997</v>
      </c>
      <c r="H853" s="44" t="s">
        <v>7497</v>
      </c>
    </row>
    <row r="854" spans="1:8" s="133" customFormat="1" ht="17.100000000000001" customHeight="1">
      <c r="A854" s="44">
        <v>34</v>
      </c>
      <c r="B854" s="44" t="s">
        <v>127</v>
      </c>
      <c r="C854" s="44" t="s">
        <v>7477</v>
      </c>
      <c r="D854" s="44" t="s">
        <v>7498</v>
      </c>
      <c r="E854" s="44" t="s">
        <v>68</v>
      </c>
      <c r="F854" s="44" t="s">
        <v>48</v>
      </c>
      <c r="G854" s="44">
        <v>1998</v>
      </c>
      <c r="H854" s="44" t="s">
        <v>7499</v>
      </c>
    </row>
    <row r="855" spans="1:8" s="133" customFormat="1" ht="17.100000000000001" customHeight="1">
      <c r="A855" s="60">
        <v>35</v>
      </c>
      <c r="B855" s="44" t="s">
        <v>127</v>
      </c>
      <c r="C855" s="44" t="s">
        <v>7477</v>
      </c>
      <c r="D855" s="44" t="s">
        <v>7500</v>
      </c>
      <c r="E855" s="44" t="s">
        <v>68</v>
      </c>
      <c r="F855" s="44" t="s">
        <v>48</v>
      </c>
      <c r="G855" s="44">
        <v>1999</v>
      </c>
      <c r="H855" s="44" t="s">
        <v>7501</v>
      </c>
    </row>
    <row r="856" spans="1:8" s="133" customFormat="1" ht="17.100000000000001" customHeight="1">
      <c r="A856" s="44">
        <v>36</v>
      </c>
      <c r="B856" s="44" t="s">
        <v>127</v>
      </c>
      <c r="C856" s="44" t="s">
        <v>7477</v>
      </c>
      <c r="D856" s="44" t="s">
        <v>7502</v>
      </c>
      <c r="E856" s="44" t="s">
        <v>68</v>
      </c>
      <c r="F856" s="44" t="s">
        <v>48</v>
      </c>
      <c r="G856" s="44">
        <v>1999</v>
      </c>
      <c r="H856" s="44" t="s">
        <v>7503</v>
      </c>
    </row>
    <row r="857" spans="1:8" s="133" customFormat="1" ht="17.100000000000001" customHeight="1">
      <c r="A857" s="60">
        <v>37</v>
      </c>
      <c r="B857" s="44" t="s">
        <v>127</v>
      </c>
      <c r="C857" s="44" t="s">
        <v>7477</v>
      </c>
      <c r="D857" s="44" t="s">
        <v>7504</v>
      </c>
      <c r="E857" s="44" t="s">
        <v>69</v>
      </c>
      <c r="F857" s="44" t="s">
        <v>48</v>
      </c>
      <c r="G857" s="44">
        <v>1999</v>
      </c>
      <c r="H857" s="44" t="s">
        <v>7505</v>
      </c>
    </row>
    <row r="858" spans="1:8" s="133" customFormat="1" ht="17.100000000000001" customHeight="1">
      <c r="A858" s="44">
        <v>38</v>
      </c>
      <c r="B858" s="44" t="s">
        <v>127</v>
      </c>
      <c r="C858" s="44" t="s">
        <v>7477</v>
      </c>
      <c r="D858" s="44" t="s">
        <v>7506</v>
      </c>
      <c r="E858" s="44" t="s">
        <v>68</v>
      </c>
      <c r="F858" s="44" t="s">
        <v>48</v>
      </c>
      <c r="G858" s="44">
        <v>1999</v>
      </c>
      <c r="H858" s="44" t="s">
        <v>7507</v>
      </c>
    </row>
    <row r="859" spans="1:8" s="133" customFormat="1" ht="17.100000000000001" customHeight="1">
      <c r="A859" s="60">
        <v>39</v>
      </c>
      <c r="B859" s="44" t="s">
        <v>127</v>
      </c>
      <c r="C859" s="44" t="s">
        <v>7477</v>
      </c>
      <c r="D859" s="44" t="s">
        <v>7508</v>
      </c>
      <c r="E859" s="44" t="s">
        <v>68</v>
      </c>
      <c r="F859" s="44" t="s">
        <v>48</v>
      </c>
      <c r="G859" s="44">
        <v>2000</v>
      </c>
      <c r="H859" s="44" t="s">
        <v>7509</v>
      </c>
    </row>
    <row r="860" spans="1:8" s="133" customFormat="1" ht="17.100000000000001" customHeight="1">
      <c r="A860" s="44">
        <v>40</v>
      </c>
      <c r="B860" s="44" t="s">
        <v>127</v>
      </c>
      <c r="C860" s="44" t="s">
        <v>7477</v>
      </c>
      <c r="D860" s="44" t="s">
        <v>7510</v>
      </c>
      <c r="E860" s="44" t="s">
        <v>68</v>
      </c>
      <c r="F860" s="44" t="s">
        <v>48</v>
      </c>
      <c r="G860" s="44">
        <v>2000</v>
      </c>
      <c r="H860" s="44" t="s">
        <v>7511</v>
      </c>
    </row>
    <row r="861" spans="1:8" s="133" customFormat="1" ht="17.100000000000001" customHeight="1">
      <c r="A861" s="60">
        <v>41</v>
      </c>
      <c r="B861" s="44" t="s">
        <v>127</v>
      </c>
      <c r="C861" s="44" t="s">
        <v>7477</v>
      </c>
      <c r="D861" s="44" t="s">
        <v>7512</v>
      </c>
      <c r="E861" s="44" t="s">
        <v>68</v>
      </c>
      <c r="F861" s="44" t="s">
        <v>48</v>
      </c>
      <c r="G861" s="44">
        <v>2000</v>
      </c>
      <c r="H861" s="44" t="s">
        <v>7513</v>
      </c>
    </row>
    <row r="862" spans="1:8" s="133" customFormat="1" ht="17.100000000000001" customHeight="1">
      <c r="A862" s="44">
        <v>42</v>
      </c>
      <c r="B862" s="44" t="s">
        <v>127</v>
      </c>
      <c r="C862" s="44" t="s">
        <v>7477</v>
      </c>
      <c r="D862" s="44" t="s">
        <v>7514</v>
      </c>
      <c r="E862" s="44" t="s">
        <v>68</v>
      </c>
      <c r="F862" s="44" t="s">
        <v>48</v>
      </c>
      <c r="G862" s="44">
        <v>2000</v>
      </c>
      <c r="H862" s="44" t="s">
        <v>7515</v>
      </c>
    </row>
    <row r="863" spans="1:8" s="133" customFormat="1" ht="17.100000000000001" customHeight="1">
      <c r="A863" s="60">
        <v>43</v>
      </c>
      <c r="B863" s="44" t="s">
        <v>127</v>
      </c>
      <c r="C863" s="44" t="s">
        <v>7477</v>
      </c>
      <c r="D863" s="44" t="s">
        <v>7516</v>
      </c>
      <c r="E863" s="44" t="s">
        <v>68</v>
      </c>
      <c r="F863" s="44" t="s">
        <v>48</v>
      </c>
      <c r="G863" s="44">
        <v>2001</v>
      </c>
      <c r="H863" s="44" t="s">
        <v>7517</v>
      </c>
    </row>
    <row r="864" spans="1:8" s="133" customFormat="1" ht="17.100000000000001" customHeight="1">
      <c r="A864" s="44">
        <v>44</v>
      </c>
      <c r="B864" s="44" t="s">
        <v>127</v>
      </c>
      <c r="C864" s="44" t="s">
        <v>7477</v>
      </c>
      <c r="D864" s="44" t="s">
        <v>7518</v>
      </c>
      <c r="E864" s="44" t="s">
        <v>68</v>
      </c>
      <c r="F864" s="44" t="s">
        <v>48</v>
      </c>
      <c r="G864" s="44">
        <v>2002</v>
      </c>
      <c r="H864" s="44" t="s">
        <v>7519</v>
      </c>
    </row>
    <row r="865" spans="1:8" s="133" customFormat="1" ht="17.100000000000001" customHeight="1">
      <c r="A865" s="60">
        <v>45</v>
      </c>
      <c r="B865" s="44" t="s">
        <v>127</v>
      </c>
      <c r="C865" s="44" t="s">
        <v>7477</v>
      </c>
      <c r="D865" s="44" t="s">
        <v>7520</v>
      </c>
      <c r="E865" s="44" t="s">
        <v>68</v>
      </c>
      <c r="F865" s="44" t="s">
        <v>48</v>
      </c>
      <c r="G865" s="44">
        <v>2003</v>
      </c>
      <c r="H865" s="44" t="s">
        <v>7521</v>
      </c>
    </row>
    <row r="866" spans="1:8" s="133" customFormat="1" ht="17.100000000000001" customHeight="1">
      <c r="A866" s="44">
        <v>46</v>
      </c>
      <c r="B866" s="44" t="s">
        <v>127</v>
      </c>
      <c r="C866" s="44" t="s">
        <v>7477</v>
      </c>
      <c r="D866" s="44" t="s">
        <v>7522</v>
      </c>
      <c r="E866" s="44" t="s">
        <v>68</v>
      </c>
      <c r="F866" s="44" t="s">
        <v>48</v>
      </c>
      <c r="G866" s="44">
        <v>2007</v>
      </c>
      <c r="H866" s="44" t="s">
        <v>7523</v>
      </c>
    </row>
    <row r="867" spans="1:8" s="133" customFormat="1" ht="17.100000000000001" customHeight="1">
      <c r="A867" s="60">
        <v>47</v>
      </c>
      <c r="B867" s="44" t="s">
        <v>127</v>
      </c>
      <c r="C867" s="44" t="s">
        <v>7524</v>
      </c>
      <c r="D867" s="44" t="s">
        <v>7525</v>
      </c>
      <c r="E867" s="44" t="s">
        <v>69</v>
      </c>
      <c r="F867" s="44" t="s">
        <v>48</v>
      </c>
      <c r="G867" s="44">
        <v>1983</v>
      </c>
      <c r="H867" s="44" t="s">
        <v>7526</v>
      </c>
    </row>
    <row r="868" spans="1:8" s="133" customFormat="1" ht="17.100000000000001" customHeight="1">
      <c r="A868" s="44">
        <v>48</v>
      </c>
      <c r="B868" s="44" t="s">
        <v>127</v>
      </c>
      <c r="C868" s="44" t="s">
        <v>7524</v>
      </c>
      <c r="D868" s="44" t="s">
        <v>7527</v>
      </c>
      <c r="E868" s="44" t="s">
        <v>69</v>
      </c>
      <c r="F868" s="44" t="s">
        <v>48</v>
      </c>
      <c r="G868" s="44">
        <v>1984</v>
      </c>
      <c r="H868" s="44" t="s">
        <v>7528</v>
      </c>
    </row>
    <row r="869" spans="1:8" s="133" customFormat="1" ht="17.100000000000001" customHeight="1">
      <c r="A869" s="60">
        <v>49</v>
      </c>
      <c r="B869" s="44" t="s">
        <v>127</v>
      </c>
      <c r="C869" s="44" t="s">
        <v>7524</v>
      </c>
      <c r="D869" s="44" t="s">
        <v>7529</v>
      </c>
      <c r="E869" s="44" t="s">
        <v>69</v>
      </c>
      <c r="F869" s="44" t="s">
        <v>48</v>
      </c>
      <c r="G869" s="44">
        <v>1991</v>
      </c>
      <c r="H869" s="44" t="s">
        <v>7530</v>
      </c>
    </row>
    <row r="870" spans="1:8" s="133" customFormat="1" ht="17.100000000000001" customHeight="1">
      <c r="A870" s="44">
        <v>50</v>
      </c>
      <c r="B870" s="44" t="s">
        <v>127</v>
      </c>
      <c r="C870" s="44" t="s">
        <v>7524</v>
      </c>
      <c r="D870" s="44" t="s">
        <v>7531</v>
      </c>
      <c r="E870" s="44" t="s">
        <v>69</v>
      </c>
      <c r="F870" s="44" t="s">
        <v>48</v>
      </c>
      <c r="G870" s="44">
        <v>1991</v>
      </c>
      <c r="H870" s="44" t="s">
        <v>7532</v>
      </c>
    </row>
    <row r="871" spans="1:8" s="133" customFormat="1" ht="17.100000000000001" customHeight="1">
      <c r="A871" s="60">
        <v>51</v>
      </c>
      <c r="B871" s="44" t="s">
        <v>127</v>
      </c>
      <c r="C871" s="44" t="s">
        <v>7524</v>
      </c>
      <c r="D871" s="44" t="s">
        <v>7533</v>
      </c>
      <c r="E871" s="44" t="s">
        <v>69</v>
      </c>
      <c r="F871" s="44" t="s">
        <v>48</v>
      </c>
      <c r="G871" s="44">
        <v>1993</v>
      </c>
      <c r="H871" s="44" t="s">
        <v>7534</v>
      </c>
    </row>
    <row r="872" spans="1:8" s="133" customFormat="1" ht="17.100000000000001" customHeight="1">
      <c r="A872" s="44">
        <v>52</v>
      </c>
      <c r="B872" s="44" t="s">
        <v>127</v>
      </c>
      <c r="C872" s="44" t="s">
        <v>7524</v>
      </c>
      <c r="D872" s="44" t="s">
        <v>7535</v>
      </c>
      <c r="E872" s="44" t="s">
        <v>69</v>
      </c>
      <c r="F872" s="44" t="s">
        <v>48</v>
      </c>
      <c r="G872" s="44">
        <v>1993</v>
      </c>
      <c r="H872" s="44" t="s">
        <v>7536</v>
      </c>
    </row>
    <row r="873" spans="1:8" s="133" customFormat="1" ht="17.100000000000001" customHeight="1">
      <c r="A873" s="60">
        <v>53</v>
      </c>
      <c r="B873" s="44" t="s">
        <v>127</v>
      </c>
      <c r="C873" s="44" t="s">
        <v>7524</v>
      </c>
      <c r="D873" s="44" t="s">
        <v>7537</v>
      </c>
      <c r="E873" s="44" t="s">
        <v>69</v>
      </c>
      <c r="F873" s="44" t="s">
        <v>48</v>
      </c>
      <c r="G873" s="44">
        <v>1993</v>
      </c>
      <c r="H873" s="44" t="s">
        <v>7538</v>
      </c>
    </row>
    <row r="874" spans="1:8" s="133" customFormat="1" ht="17.100000000000001" customHeight="1">
      <c r="A874" s="44">
        <v>54</v>
      </c>
      <c r="B874" s="44" t="s">
        <v>127</v>
      </c>
      <c r="C874" s="44" t="s">
        <v>7524</v>
      </c>
      <c r="D874" s="44" t="s">
        <v>7539</v>
      </c>
      <c r="E874" s="44" t="s">
        <v>68</v>
      </c>
      <c r="F874" s="44" t="s">
        <v>48</v>
      </c>
      <c r="G874" s="44">
        <v>1993</v>
      </c>
      <c r="H874" s="44" t="s">
        <v>7540</v>
      </c>
    </row>
    <row r="875" spans="1:8" s="133" customFormat="1" ht="17.100000000000001" customHeight="1">
      <c r="A875" s="60">
        <v>55</v>
      </c>
      <c r="B875" s="44" t="s">
        <v>127</v>
      </c>
      <c r="C875" s="44" t="s">
        <v>7524</v>
      </c>
      <c r="D875" s="44" t="s">
        <v>7541</v>
      </c>
      <c r="E875" s="44" t="s">
        <v>69</v>
      </c>
      <c r="F875" s="44" t="s">
        <v>48</v>
      </c>
      <c r="G875" s="44">
        <v>1993</v>
      </c>
      <c r="H875" s="44" t="s">
        <v>7542</v>
      </c>
    </row>
    <row r="876" spans="1:8" s="133" customFormat="1" ht="17.100000000000001" customHeight="1">
      <c r="A876" s="44">
        <v>56</v>
      </c>
      <c r="B876" s="44" t="s">
        <v>127</v>
      </c>
      <c r="C876" s="44" t="s">
        <v>7524</v>
      </c>
      <c r="D876" s="44" t="s">
        <v>7543</v>
      </c>
      <c r="E876" s="44" t="s">
        <v>68</v>
      </c>
      <c r="F876" s="44" t="s">
        <v>48</v>
      </c>
      <c r="G876" s="44">
        <v>1993</v>
      </c>
      <c r="H876" s="44" t="s">
        <v>7544</v>
      </c>
    </row>
    <row r="877" spans="1:8" s="133" customFormat="1" ht="17.100000000000001" customHeight="1">
      <c r="A877" s="60">
        <v>57</v>
      </c>
      <c r="B877" s="44" t="s">
        <v>127</v>
      </c>
      <c r="C877" s="44" t="s">
        <v>7524</v>
      </c>
      <c r="D877" s="44" t="s">
        <v>7545</v>
      </c>
      <c r="E877" s="44" t="s">
        <v>69</v>
      </c>
      <c r="F877" s="44" t="s">
        <v>48</v>
      </c>
      <c r="G877" s="44">
        <v>1993</v>
      </c>
      <c r="H877" s="44" t="s">
        <v>7546</v>
      </c>
    </row>
    <row r="878" spans="1:8" s="133" customFormat="1" ht="17.100000000000001" customHeight="1">
      <c r="A878" s="44">
        <v>58</v>
      </c>
      <c r="B878" s="44" t="s">
        <v>127</v>
      </c>
      <c r="C878" s="44" t="s">
        <v>7524</v>
      </c>
      <c r="D878" s="44" t="s">
        <v>7547</v>
      </c>
      <c r="E878" s="44" t="s">
        <v>68</v>
      </c>
      <c r="F878" s="44" t="s">
        <v>48</v>
      </c>
      <c r="G878" s="44">
        <v>1994</v>
      </c>
      <c r="H878" s="44" t="s">
        <v>7548</v>
      </c>
    </row>
    <row r="879" spans="1:8" s="133" customFormat="1" ht="17.100000000000001" customHeight="1">
      <c r="A879" s="60">
        <v>59</v>
      </c>
      <c r="B879" s="44" t="s">
        <v>127</v>
      </c>
      <c r="C879" s="44" t="s">
        <v>7524</v>
      </c>
      <c r="D879" s="44" t="s">
        <v>7549</v>
      </c>
      <c r="E879" s="44" t="s">
        <v>69</v>
      </c>
      <c r="F879" s="44" t="s">
        <v>48</v>
      </c>
      <c r="G879" s="44">
        <v>1994</v>
      </c>
      <c r="H879" s="44" t="s">
        <v>7550</v>
      </c>
    </row>
    <row r="880" spans="1:8" s="133" customFormat="1" ht="17.100000000000001" customHeight="1">
      <c r="A880" s="44">
        <v>60</v>
      </c>
      <c r="B880" s="44" t="s">
        <v>127</v>
      </c>
      <c r="C880" s="44" t="s">
        <v>7524</v>
      </c>
      <c r="D880" s="44" t="s">
        <v>7551</v>
      </c>
      <c r="E880" s="44" t="s">
        <v>68</v>
      </c>
      <c r="F880" s="44" t="s">
        <v>48</v>
      </c>
      <c r="G880" s="44">
        <v>1994</v>
      </c>
      <c r="H880" s="44" t="s">
        <v>7552</v>
      </c>
    </row>
    <row r="881" spans="1:8" s="133" customFormat="1" ht="17.100000000000001" customHeight="1">
      <c r="A881" s="60">
        <v>61</v>
      </c>
      <c r="B881" s="44" t="s">
        <v>127</v>
      </c>
      <c r="C881" s="44" t="s">
        <v>7524</v>
      </c>
      <c r="D881" s="44" t="s">
        <v>7553</v>
      </c>
      <c r="E881" s="44" t="s">
        <v>68</v>
      </c>
      <c r="F881" s="44" t="s">
        <v>48</v>
      </c>
      <c r="G881" s="44">
        <v>1995</v>
      </c>
      <c r="H881" s="44" t="s">
        <v>7554</v>
      </c>
    </row>
    <row r="882" spans="1:8" s="133" customFormat="1" ht="17.100000000000001" customHeight="1">
      <c r="A882" s="44">
        <v>62</v>
      </c>
      <c r="B882" s="44" t="s">
        <v>127</v>
      </c>
      <c r="C882" s="44" t="s">
        <v>7524</v>
      </c>
      <c r="D882" s="44" t="s">
        <v>7555</v>
      </c>
      <c r="E882" s="44" t="s">
        <v>69</v>
      </c>
      <c r="F882" s="44" t="s">
        <v>48</v>
      </c>
      <c r="G882" s="44">
        <v>1995</v>
      </c>
      <c r="H882" s="44" t="s">
        <v>7556</v>
      </c>
    </row>
    <row r="883" spans="1:8" s="133" customFormat="1" ht="17.100000000000001" customHeight="1">
      <c r="A883" s="60">
        <v>63</v>
      </c>
      <c r="B883" s="44" t="s">
        <v>127</v>
      </c>
      <c r="C883" s="44" t="s">
        <v>7524</v>
      </c>
      <c r="D883" s="44" t="s">
        <v>7557</v>
      </c>
      <c r="E883" s="44" t="s">
        <v>69</v>
      </c>
      <c r="F883" s="44" t="s">
        <v>48</v>
      </c>
      <c r="G883" s="44">
        <v>1995</v>
      </c>
      <c r="H883" s="44" t="s">
        <v>7558</v>
      </c>
    </row>
    <row r="884" spans="1:8" s="133" customFormat="1" ht="17.100000000000001" customHeight="1">
      <c r="A884" s="44">
        <v>64</v>
      </c>
      <c r="B884" s="44" t="s">
        <v>127</v>
      </c>
      <c r="C884" s="44" t="s">
        <v>7524</v>
      </c>
      <c r="D884" s="44" t="s">
        <v>7559</v>
      </c>
      <c r="E884" s="44" t="s">
        <v>68</v>
      </c>
      <c r="F884" s="44" t="s">
        <v>48</v>
      </c>
      <c r="G884" s="44">
        <v>1996</v>
      </c>
      <c r="H884" s="44" t="s">
        <v>7560</v>
      </c>
    </row>
    <row r="885" spans="1:8" s="133" customFormat="1" ht="17.100000000000001" customHeight="1">
      <c r="A885" s="60">
        <v>65</v>
      </c>
      <c r="B885" s="44" t="s">
        <v>127</v>
      </c>
      <c r="C885" s="44" t="s">
        <v>7524</v>
      </c>
      <c r="D885" s="44" t="s">
        <v>7561</v>
      </c>
      <c r="E885" s="44" t="s">
        <v>68</v>
      </c>
      <c r="F885" s="44" t="s">
        <v>48</v>
      </c>
      <c r="G885" s="44">
        <v>1997</v>
      </c>
      <c r="H885" s="44" t="s">
        <v>7562</v>
      </c>
    </row>
    <row r="886" spans="1:8" s="133" customFormat="1" ht="17.100000000000001" customHeight="1">
      <c r="A886" s="44">
        <v>66</v>
      </c>
      <c r="B886" s="44" t="s">
        <v>127</v>
      </c>
      <c r="C886" s="44" t="s">
        <v>7524</v>
      </c>
      <c r="D886" s="44" t="s">
        <v>7563</v>
      </c>
      <c r="E886" s="44" t="s">
        <v>68</v>
      </c>
      <c r="F886" s="44" t="s">
        <v>48</v>
      </c>
      <c r="G886" s="44">
        <v>1998</v>
      </c>
      <c r="H886" s="44" t="s">
        <v>7564</v>
      </c>
    </row>
    <row r="887" spans="1:8" s="133" customFormat="1" ht="17.100000000000001" customHeight="1">
      <c r="A887" s="60">
        <v>67</v>
      </c>
      <c r="B887" s="44" t="s">
        <v>127</v>
      </c>
      <c r="C887" s="44" t="s">
        <v>7524</v>
      </c>
      <c r="D887" s="44" t="s">
        <v>7565</v>
      </c>
      <c r="E887" s="44" t="s">
        <v>68</v>
      </c>
      <c r="F887" s="44" t="s">
        <v>48</v>
      </c>
      <c r="G887" s="44">
        <v>1998</v>
      </c>
      <c r="H887" s="44" t="s">
        <v>7566</v>
      </c>
    </row>
    <row r="888" spans="1:8" s="133" customFormat="1" ht="17.100000000000001" customHeight="1">
      <c r="A888" s="44">
        <v>68</v>
      </c>
      <c r="B888" s="44" t="s">
        <v>127</v>
      </c>
      <c r="C888" s="44" t="s">
        <v>7524</v>
      </c>
      <c r="D888" s="44" t="s">
        <v>7567</v>
      </c>
      <c r="E888" s="44" t="s">
        <v>68</v>
      </c>
      <c r="F888" s="44" t="s">
        <v>48</v>
      </c>
      <c r="G888" s="44">
        <v>1999</v>
      </c>
      <c r="H888" s="44" t="s">
        <v>7568</v>
      </c>
    </row>
    <row r="889" spans="1:8" s="133" customFormat="1" ht="17.100000000000001" customHeight="1">
      <c r="A889" s="60">
        <v>69</v>
      </c>
      <c r="B889" s="44" t="s">
        <v>127</v>
      </c>
      <c r="C889" s="44" t="s">
        <v>7524</v>
      </c>
      <c r="D889" s="44" t="s">
        <v>7569</v>
      </c>
      <c r="E889" s="44" t="s">
        <v>68</v>
      </c>
      <c r="F889" s="44" t="s">
        <v>48</v>
      </c>
      <c r="G889" s="44">
        <v>1999</v>
      </c>
      <c r="H889" s="44" t="s">
        <v>7570</v>
      </c>
    </row>
    <row r="890" spans="1:8" s="133" customFormat="1" ht="17.100000000000001" customHeight="1">
      <c r="A890" s="44">
        <v>70</v>
      </c>
      <c r="B890" s="44" t="s">
        <v>127</v>
      </c>
      <c r="C890" s="44" t="s">
        <v>7524</v>
      </c>
      <c r="D890" s="44" t="s">
        <v>7571</v>
      </c>
      <c r="E890" s="44" t="s">
        <v>69</v>
      </c>
      <c r="F890" s="44" t="s">
        <v>48</v>
      </c>
      <c r="G890" s="44">
        <v>1999</v>
      </c>
      <c r="H890" s="44" t="s">
        <v>7572</v>
      </c>
    </row>
    <row r="891" spans="1:8" s="133" customFormat="1" ht="17.100000000000001" customHeight="1">
      <c r="A891" s="60">
        <v>71</v>
      </c>
      <c r="B891" s="44" t="s">
        <v>127</v>
      </c>
      <c r="C891" s="44" t="s">
        <v>7524</v>
      </c>
      <c r="D891" s="44" t="s">
        <v>7573</v>
      </c>
      <c r="E891" s="44" t="s">
        <v>69</v>
      </c>
      <c r="F891" s="44" t="s">
        <v>48</v>
      </c>
      <c r="G891" s="44">
        <v>1999</v>
      </c>
      <c r="H891" s="44" t="s">
        <v>7574</v>
      </c>
    </row>
    <row r="892" spans="1:8" s="133" customFormat="1" ht="17.100000000000001" customHeight="1">
      <c r="A892" s="44">
        <v>72</v>
      </c>
      <c r="B892" s="44" t="s">
        <v>127</v>
      </c>
      <c r="C892" s="44" t="s">
        <v>7524</v>
      </c>
      <c r="D892" s="44" t="s">
        <v>7575</v>
      </c>
      <c r="E892" s="44" t="s">
        <v>68</v>
      </c>
      <c r="F892" s="44" t="s">
        <v>48</v>
      </c>
      <c r="G892" s="44">
        <v>1999</v>
      </c>
      <c r="H892" s="44" t="s">
        <v>7576</v>
      </c>
    </row>
    <row r="893" spans="1:8" s="133" customFormat="1" ht="17.100000000000001" customHeight="1">
      <c r="A893" s="60">
        <v>73</v>
      </c>
      <c r="B893" s="44" t="s">
        <v>127</v>
      </c>
      <c r="C893" s="44" t="s">
        <v>7524</v>
      </c>
      <c r="D893" s="44" t="s">
        <v>7577</v>
      </c>
      <c r="E893" s="44" t="s">
        <v>68</v>
      </c>
      <c r="F893" s="44" t="s">
        <v>48</v>
      </c>
      <c r="G893" s="44">
        <v>2000</v>
      </c>
      <c r="H893" s="44" t="s">
        <v>7578</v>
      </c>
    </row>
    <row r="894" spans="1:8" s="133" customFormat="1" ht="17.100000000000001" customHeight="1">
      <c r="A894" s="44">
        <v>74</v>
      </c>
      <c r="B894" s="44" t="s">
        <v>127</v>
      </c>
      <c r="C894" s="44" t="s">
        <v>7524</v>
      </c>
      <c r="D894" s="44" t="s">
        <v>7579</v>
      </c>
      <c r="E894" s="44" t="s">
        <v>68</v>
      </c>
      <c r="F894" s="44" t="s">
        <v>48</v>
      </c>
      <c r="G894" s="44">
        <v>2000</v>
      </c>
      <c r="H894" s="44" t="s">
        <v>7580</v>
      </c>
    </row>
    <row r="895" spans="1:8" s="133" customFormat="1" ht="17.100000000000001" customHeight="1">
      <c r="A895" s="60">
        <v>75</v>
      </c>
      <c r="B895" s="44" t="s">
        <v>127</v>
      </c>
      <c r="C895" s="44" t="s">
        <v>7524</v>
      </c>
      <c r="D895" s="44" t="s">
        <v>7581</v>
      </c>
      <c r="E895" s="44" t="s">
        <v>68</v>
      </c>
      <c r="F895" s="44" t="s">
        <v>48</v>
      </c>
      <c r="G895" s="44">
        <v>2000</v>
      </c>
      <c r="H895" s="44" t="s">
        <v>7582</v>
      </c>
    </row>
    <row r="896" spans="1:8" s="133" customFormat="1" ht="17.100000000000001" customHeight="1">
      <c r="A896" s="44">
        <v>76</v>
      </c>
      <c r="B896" s="44" t="s">
        <v>127</v>
      </c>
      <c r="C896" s="44" t="s">
        <v>7524</v>
      </c>
      <c r="D896" s="44" t="s">
        <v>7583</v>
      </c>
      <c r="E896" s="44" t="s">
        <v>68</v>
      </c>
      <c r="F896" s="44" t="s">
        <v>48</v>
      </c>
      <c r="G896" s="44">
        <v>2004</v>
      </c>
      <c r="H896" s="44" t="s">
        <v>7584</v>
      </c>
    </row>
    <row r="897" spans="1:8" s="133" customFormat="1" ht="17.100000000000001" customHeight="1">
      <c r="A897" s="60">
        <v>77</v>
      </c>
      <c r="B897" s="44" t="s">
        <v>127</v>
      </c>
      <c r="C897" s="44" t="s">
        <v>7250</v>
      </c>
      <c r="D897" s="44" t="s">
        <v>7585</v>
      </c>
      <c r="E897" s="44" t="s">
        <v>68</v>
      </c>
      <c r="F897" s="44" t="s">
        <v>329</v>
      </c>
      <c r="G897" s="44">
        <v>1988</v>
      </c>
      <c r="H897" s="44" t="s">
        <v>7586</v>
      </c>
    </row>
    <row r="898" spans="1:8" s="133" customFormat="1" ht="17.100000000000001" customHeight="1">
      <c r="A898" s="44">
        <v>78</v>
      </c>
      <c r="B898" s="44" t="s">
        <v>127</v>
      </c>
      <c r="C898" s="44" t="s">
        <v>7250</v>
      </c>
      <c r="D898" s="44" t="s">
        <v>7587</v>
      </c>
      <c r="E898" s="44" t="s">
        <v>69</v>
      </c>
      <c r="F898" s="44" t="s">
        <v>48</v>
      </c>
      <c r="G898" s="44">
        <v>1991</v>
      </c>
      <c r="H898" s="44" t="s">
        <v>7588</v>
      </c>
    </row>
    <row r="899" spans="1:8" s="133" customFormat="1" ht="17.100000000000001" customHeight="1">
      <c r="A899" s="60">
        <v>79</v>
      </c>
      <c r="B899" s="44" t="s">
        <v>127</v>
      </c>
      <c r="C899" s="44" t="s">
        <v>7250</v>
      </c>
      <c r="D899" s="44" t="s">
        <v>7589</v>
      </c>
      <c r="E899" s="44" t="s">
        <v>68</v>
      </c>
      <c r="F899" s="44" t="s">
        <v>48</v>
      </c>
      <c r="G899" s="44">
        <v>1993</v>
      </c>
      <c r="H899" s="44" t="s">
        <v>7590</v>
      </c>
    </row>
    <row r="900" spans="1:8" s="133" customFormat="1" ht="17.100000000000001" customHeight="1">
      <c r="A900" s="44">
        <v>80</v>
      </c>
      <c r="B900" s="44" t="s">
        <v>127</v>
      </c>
      <c r="C900" s="44" t="s">
        <v>7250</v>
      </c>
      <c r="D900" s="44" t="s">
        <v>7591</v>
      </c>
      <c r="E900" s="44" t="s">
        <v>69</v>
      </c>
      <c r="F900" s="44" t="s">
        <v>48</v>
      </c>
      <c r="G900" s="44">
        <v>1994</v>
      </c>
      <c r="H900" s="44" t="s">
        <v>7592</v>
      </c>
    </row>
    <row r="901" spans="1:8" s="133" customFormat="1" ht="17.100000000000001" customHeight="1">
      <c r="A901" s="60">
        <v>81</v>
      </c>
      <c r="B901" s="44" t="s">
        <v>127</v>
      </c>
      <c r="C901" s="44" t="s">
        <v>7250</v>
      </c>
      <c r="D901" s="44" t="s">
        <v>545</v>
      </c>
      <c r="E901" s="44" t="s">
        <v>68</v>
      </c>
      <c r="F901" s="44" t="s">
        <v>48</v>
      </c>
      <c r="G901" s="44">
        <v>1997</v>
      </c>
      <c r="H901" s="44" t="s">
        <v>7593</v>
      </c>
    </row>
    <row r="902" spans="1:8" s="133" customFormat="1" ht="17.100000000000001" customHeight="1">
      <c r="A902" s="44">
        <v>82</v>
      </c>
      <c r="B902" s="44" t="s">
        <v>127</v>
      </c>
      <c r="C902" s="44" t="s">
        <v>7250</v>
      </c>
      <c r="D902" s="44" t="s">
        <v>7594</v>
      </c>
      <c r="E902" s="44" t="s">
        <v>69</v>
      </c>
      <c r="F902" s="44" t="s">
        <v>48</v>
      </c>
      <c r="G902" s="44">
        <v>1999</v>
      </c>
      <c r="H902" s="44" t="s">
        <v>7595</v>
      </c>
    </row>
    <row r="903" spans="1:8" s="133" customFormat="1" ht="17.100000000000001" customHeight="1">
      <c r="A903" s="60">
        <v>83</v>
      </c>
      <c r="B903" s="44" t="s">
        <v>127</v>
      </c>
      <c r="C903" s="44" t="s">
        <v>7250</v>
      </c>
      <c r="D903" s="44" t="s">
        <v>7596</v>
      </c>
      <c r="E903" s="44" t="s">
        <v>69</v>
      </c>
      <c r="F903" s="44" t="s">
        <v>48</v>
      </c>
      <c r="G903" s="44">
        <v>1999</v>
      </c>
      <c r="H903" s="44" t="s">
        <v>7597</v>
      </c>
    </row>
    <row r="904" spans="1:8" s="133" customFormat="1" ht="17.100000000000001" customHeight="1">
      <c r="A904" s="44">
        <v>84</v>
      </c>
      <c r="B904" s="44" t="s">
        <v>127</v>
      </c>
      <c r="C904" s="44" t="s">
        <v>7250</v>
      </c>
      <c r="D904" s="44" t="s">
        <v>7598</v>
      </c>
      <c r="E904" s="44" t="s">
        <v>69</v>
      </c>
      <c r="F904" s="44" t="s">
        <v>48</v>
      </c>
      <c r="G904" s="44">
        <v>1999</v>
      </c>
      <c r="H904" s="44" t="s">
        <v>7599</v>
      </c>
    </row>
    <row r="905" spans="1:8" s="133" customFormat="1" ht="17.100000000000001" customHeight="1">
      <c r="A905" s="60">
        <v>85</v>
      </c>
      <c r="B905" s="44" t="s">
        <v>127</v>
      </c>
      <c r="C905" s="44" t="s">
        <v>7250</v>
      </c>
      <c r="D905" s="44" t="s">
        <v>7600</v>
      </c>
      <c r="E905" s="44" t="s">
        <v>68</v>
      </c>
      <c r="F905" s="44" t="s">
        <v>48</v>
      </c>
      <c r="G905" s="44">
        <v>1999</v>
      </c>
      <c r="H905" s="44" t="s">
        <v>7601</v>
      </c>
    </row>
    <row r="906" spans="1:8" s="133" customFormat="1" ht="17.100000000000001" customHeight="1">
      <c r="A906" s="44">
        <v>86</v>
      </c>
      <c r="B906" s="44" t="s">
        <v>127</v>
      </c>
      <c r="C906" s="44" t="s">
        <v>7250</v>
      </c>
      <c r="D906" s="44" t="s">
        <v>7602</v>
      </c>
      <c r="E906" s="44" t="s">
        <v>68</v>
      </c>
      <c r="F906" s="44" t="s">
        <v>48</v>
      </c>
      <c r="G906" s="44">
        <v>2000</v>
      </c>
      <c r="H906" s="44" t="s">
        <v>7603</v>
      </c>
    </row>
    <row r="907" spans="1:8" s="133" customFormat="1" ht="17.100000000000001" customHeight="1">
      <c r="A907" s="60">
        <v>87</v>
      </c>
      <c r="B907" s="44" t="s">
        <v>127</v>
      </c>
      <c r="C907" s="44" t="s">
        <v>7250</v>
      </c>
      <c r="D907" s="44" t="s">
        <v>7604</v>
      </c>
      <c r="E907" s="44" t="s">
        <v>68</v>
      </c>
      <c r="F907" s="44" t="s">
        <v>48</v>
      </c>
      <c r="G907" s="44">
        <v>2001</v>
      </c>
      <c r="H907" s="44" t="s">
        <v>7605</v>
      </c>
    </row>
    <row r="908" spans="1:8" s="133" customFormat="1" ht="17.100000000000001" customHeight="1">
      <c r="A908" s="44">
        <v>88</v>
      </c>
      <c r="B908" s="44" t="s">
        <v>127</v>
      </c>
      <c r="C908" s="44" t="s">
        <v>7250</v>
      </c>
      <c r="D908" s="44" t="s">
        <v>7606</v>
      </c>
      <c r="E908" s="44" t="s">
        <v>68</v>
      </c>
      <c r="F908" s="44" t="s">
        <v>48</v>
      </c>
      <c r="G908" s="44">
        <v>2002</v>
      </c>
      <c r="H908" s="44" t="s">
        <v>7607</v>
      </c>
    </row>
    <row r="909" spans="1:8" s="133" customFormat="1" ht="17.100000000000001" customHeight="1">
      <c r="A909" s="60">
        <v>89</v>
      </c>
      <c r="B909" s="44" t="s">
        <v>127</v>
      </c>
      <c r="C909" s="44" t="s">
        <v>7250</v>
      </c>
      <c r="D909" s="44" t="s">
        <v>7608</v>
      </c>
      <c r="E909" s="44" t="s">
        <v>69</v>
      </c>
      <c r="F909" s="44" t="s">
        <v>48</v>
      </c>
      <c r="G909" s="44">
        <v>2007</v>
      </c>
      <c r="H909" s="44" t="s">
        <v>7609</v>
      </c>
    </row>
    <row r="910" spans="1:8" s="133" customFormat="1" ht="17.100000000000001" customHeight="1">
      <c r="A910" s="44">
        <v>90</v>
      </c>
      <c r="B910" s="44" t="s">
        <v>127</v>
      </c>
      <c r="C910" s="44" t="s">
        <v>7610</v>
      </c>
      <c r="D910" s="44" t="s">
        <v>7611</v>
      </c>
      <c r="E910" s="44" t="s">
        <v>69</v>
      </c>
      <c r="F910" s="44" t="s">
        <v>48</v>
      </c>
      <c r="G910" s="44">
        <v>1987</v>
      </c>
      <c r="H910" s="44" t="s">
        <v>7612</v>
      </c>
    </row>
    <row r="911" spans="1:8" s="133" customFormat="1" ht="17.100000000000001" customHeight="1">
      <c r="A911" s="60">
        <v>91</v>
      </c>
      <c r="B911" s="44" t="s">
        <v>127</v>
      </c>
      <c r="C911" s="44" t="s">
        <v>7610</v>
      </c>
      <c r="D911" s="44" t="s">
        <v>7613</v>
      </c>
      <c r="E911" s="44" t="s">
        <v>69</v>
      </c>
      <c r="F911" s="44" t="s">
        <v>48</v>
      </c>
      <c r="G911" s="44">
        <v>1990</v>
      </c>
      <c r="H911" s="44" t="s">
        <v>7614</v>
      </c>
    </row>
    <row r="912" spans="1:8" s="133" customFormat="1" ht="17.100000000000001" customHeight="1">
      <c r="A912" s="44">
        <v>92</v>
      </c>
      <c r="B912" s="44" t="s">
        <v>127</v>
      </c>
      <c r="C912" s="44" t="s">
        <v>7610</v>
      </c>
      <c r="D912" s="44" t="s">
        <v>7615</v>
      </c>
      <c r="E912" s="44" t="s">
        <v>69</v>
      </c>
      <c r="F912" s="44" t="s">
        <v>48</v>
      </c>
      <c r="G912" s="44">
        <v>1991</v>
      </c>
      <c r="H912" s="44" t="s">
        <v>7616</v>
      </c>
    </row>
    <row r="913" spans="1:8" s="133" customFormat="1" ht="17.100000000000001" customHeight="1">
      <c r="A913" s="60">
        <v>93</v>
      </c>
      <c r="B913" s="44" t="s">
        <v>127</v>
      </c>
      <c r="C913" s="44" t="s">
        <v>7610</v>
      </c>
      <c r="D913" s="44" t="s">
        <v>7617</v>
      </c>
      <c r="E913" s="44" t="s">
        <v>69</v>
      </c>
      <c r="F913" s="44" t="s">
        <v>48</v>
      </c>
      <c r="G913" s="44">
        <v>1992</v>
      </c>
      <c r="H913" s="44" t="s">
        <v>7618</v>
      </c>
    </row>
    <row r="914" spans="1:8" s="133" customFormat="1" ht="17.100000000000001" customHeight="1">
      <c r="A914" s="44">
        <v>94</v>
      </c>
      <c r="B914" s="44" t="s">
        <v>127</v>
      </c>
      <c r="C914" s="44" t="s">
        <v>7610</v>
      </c>
      <c r="D914" s="44" t="s">
        <v>7619</v>
      </c>
      <c r="E914" s="44" t="s">
        <v>69</v>
      </c>
      <c r="F914" s="44" t="s">
        <v>48</v>
      </c>
      <c r="G914" s="44">
        <v>1992</v>
      </c>
      <c r="H914" s="44" t="s">
        <v>7620</v>
      </c>
    </row>
    <row r="915" spans="1:8" s="133" customFormat="1" ht="17.100000000000001" customHeight="1">
      <c r="A915" s="60">
        <v>95</v>
      </c>
      <c r="B915" s="44" t="s">
        <v>127</v>
      </c>
      <c r="C915" s="44" t="s">
        <v>7610</v>
      </c>
      <c r="D915" s="44" t="s">
        <v>7621</v>
      </c>
      <c r="E915" s="44" t="s">
        <v>69</v>
      </c>
      <c r="F915" s="44" t="s">
        <v>48</v>
      </c>
      <c r="G915" s="44">
        <v>1993</v>
      </c>
      <c r="H915" s="44" t="s">
        <v>7622</v>
      </c>
    </row>
    <row r="916" spans="1:8" s="133" customFormat="1" ht="17.100000000000001" customHeight="1">
      <c r="A916" s="44">
        <v>96</v>
      </c>
      <c r="B916" s="44" t="s">
        <v>127</v>
      </c>
      <c r="C916" s="44" t="s">
        <v>7610</v>
      </c>
      <c r="D916" s="44" t="s">
        <v>7623</v>
      </c>
      <c r="E916" s="44" t="s">
        <v>69</v>
      </c>
      <c r="F916" s="44" t="s">
        <v>48</v>
      </c>
      <c r="G916" s="44">
        <v>1993</v>
      </c>
      <c r="H916" s="44" t="s">
        <v>7624</v>
      </c>
    </row>
    <row r="917" spans="1:8" s="133" customFormat="1" ht="17.100000000000001" customHeight="1">
      <c r="A917" s="60">
        <v>97</v>
      </c>
      <c r="B917" s="44" t="s">
        <v>127</v>
      </c>
      <c r="C917" s="44" t="s">
        <v>7610</v>
      </c>
      <c r="D917" s="44" t="s">
        <v>7625</v>
      </c>
      <c r="E917" s="44" t="s">
        <v>69</v>
      </c>
      <c r="F917" s="44" t="s">
        <v>48</v>
      </c>
      <c r="G917" s="44">
        <v>1993</v>
      </c>
      <c r="H917" s="44" t="s">
        <v>7626</v>
      </c>
    </row>
    <row r="918" spans="1:8" s="133" customFormat="1" ht="17.100000000000001" customHeight="1">
      <c r="A918" s="44">
        <v>98</v>
      </c>
      <c r="B918" s="44" t="s">
        <v>127</v>
      </c>
      <c r="C918" s="44" t="s">
        <v>7610</v>
      </c>
      <c r="D918" s="44" t="s">
        <v>7627</v>
      </c>
      <c r="E918" s="44" t="s">
        <v>69</v>
      </c>
      <c r="F918" s="44" t="s">
        <v>48</v>
      </c>
      <c r="G918" s="44">
        <v>1994</v>
      </c>
      <c r="H918" s="44" t="s">
        <v>7628</v>
      </c>
    </row>
    <row r="919" spans="1:8" s="133" customFormat="1" ht="17.100000000000001" customHeight="1">
      <c r="A919" s="60">
        <v>99</v>
      </c>
      <c r="B919" s="44" t="s">
        <v>127</v>
      </c>
      <c r="C919" s="44" t="s">
        <v>7610</v>
      </c>
      <c r="D919" s="44" t="s">
        <v>7629</v>
      </c>
      <c r="E919" s="44" t="s">
        <v>69</v>
      </c>
      <c r="F919" s="44" t="s">
        <v>48</v>
      </c>
      <c r="G919" s="44">
        <v>1994</v>
      </c>
      <c r="H919" s="44" t="s">
        <v>7630</v>
      </c>
    </row>
    <row r="920" spans="1:8" s="133" customFormat="1" ht="17.100000000000001" customHeight="1">
      <c r="A920" s="44">
        <v>100</v>
      </c>
      <c r="B920" s="44" t="s">
        <v>127</v>
      </c>
      <c r="C920" s="44" t="s">
        <v>7610</v>
      </c>
      <c r="D920" s="44" t="s">
        <v>7631</v>
      </c>
      <c r="E920" s="44" t="s">
        <v>69</v>
      </c>
      <c r="F920" s="44" t="s">
        <v>48</v>
      </c>
      <c r="G920" s="44">
        <v>1994</v>
      </c>
      <c r="H920" s="44" t="s">
        <v>7632</v>
      </c>
    </row>
    <row r="921" spans="1:8" s="133" customFormat="1" ht="17.100000000000001" customHeight="1">
      <c r="A921" s="60">
        <v>101</v>
      </c>
      <c r="B921" s="44" t="s">
        <v>127</v>
      </c>
      <c r="C921" s="44" t="s">
        <v>7610</v>
      </c>
      <c r="D921" s="44" t="s">
        <v>7633</v>
      </c>
      <c r="E921" s="44" t="s">
        <v>69</v>
      </c>
      <c r="F921" s="44" t="s">
        <v>48</v>
      </c>
      <c r="G921" s="44">
        <v>1996</v>
      </c>
      <c r="H921" s="44" t="s">
        <v>7634</v>
      </c>
    </row>
    <row r="922" spans="1:8" s="133" customFormat="1" ht="17.100000000000001" customHeight="1">
      <c r="A922" s="44">
        <v>102</v>
      </c>
      <c r="B922" s="44" t="s">
        <v>127</v>
      </c>
      <c r="C922" s="44" t="s">
        <v>7610</v>
      </c>
      <c r="D922" s="44" t="s">
        <v>7635</v>
      </c>
      <c r="E922" s="44" t="s">
        <v>69</v>
      </c>
      <c r="F922" s="44" t="s">
        <v>48</v>
      </c>
      <c r="G922" s="44">
        <v>1996</v>
      </c>
      <c r="H922" s="44" t="s">
        <v>7636</v>
      </c>
    </row>
    <row r="923" spans="1:8" s="133" customFormat="1" ht="17.100000000000001" customHeight="1">
      <c r="A923" s="60">
        <v>103</v>
      </c>
      <c r="B923" s="44" t="s">
        <v>127</v>
      </c>
      <c r="C923" s="44" t="s">
        <v>7610</v>
      </c>
      <c r="D923" s="44" t="s">
        <v>7637</v>
      </c>
      <c r="E923" s="44" t="s">
        <v>69</v>
      </c>
      <c r="F923" s="44" t="s">
        <v>48</v>
      </c>
      <c r="G923" s="44">
        <v>1999</v>
      </c>
      <c r="H923" s="44" t="s">
        <v>7638</v>
      </c>
    </row>
    <row r="924" spans="1:8" s="133" customFormat="1" ht="17.100000000000001" customHeight="1">
      <c r="A924" s="44">
        <v>104</v>
      </c>
      <c r="B924" s="44" t="s">
        <v>127</v>
      </c>
      <c r="C924" s="44" t="s">
        <v>7610</v>
      </c>
      <c r="D924" s="44" t="s">
        <v>7639</v>
      </c>
      <c r="E924" s="44" t="s">
        <v>69</v>
      </c>
      <c r="F924" s="44" t="s">
        <v>48</v>
      </c>
      <c r="G924" s="44">
        <v>1999</v>
      </c>
      <c r="H924" s="44" t="s">
        <v>7640</v>
      </c>
    </row>
    <row r="925" spans="1:8" s="133" customFormat="1" ht="17.100000000000001" customHeight="1">
      <c r="A925" s="60">
        <v>105</v>
      </c>
      <c r="B925" s="44" t="s">
        <v>127</v>
      </c>
      <c r="C925" s="44" t="s">
        <v>7610</v>
      </c>
      <c r="D925" s="44" t="s">
        <v>7641</v>
      </c>
      <c r="E925" s="44" t="s">
        <v>69</v>
      </c>
      <c r="F925" s="44" t="s">
        <v>48</v>
      </c>
      <c r="G925" s="44">
        <v>2000</v>
      </c>
      <c r="H925" s="44" t="s">
        <v>7642</v>
      </c>
    </row>
    <row r="926" spans="1:8" s="133" customFormat="1" ht="17.100000000000001" customHeight="1">
      <c r="A926" s="44">
        <v>106</v>
      </c>
      <c r="B926" s="44" t="s">
        <v>127</v>
      </c>
      <c r="C926" s="44" t="s">
        <v>7610</v>
      </c>
      <c r="D926" s="44" t="s">
        <v>7643</v>
      </c>
      <c r="E926" s="44" t="s">
        <v>68</v>
      </c>
      <c r="F926" s="44" t="s">
        <v>48</v>
      </c>
      <c r="G926" s="44">
        <v>2003</v>
      </c>
      <c r="H926" s="44" t="s">
        <v>7644</v>
      </c>
    </row>
    <row r="927" spans="1:8" s="133" customFormat="1" ht="17.100000000000001" customHeight="1">
      <c r="A927" s="60">
        <v>107</v>
      </c>
      <c r="B927" s="44" t="s">
        <v>127</v>
      </c>
      <c r="C927" s="44" t="s">
        <v>7645</v>
      </c>
      <c r="D927" s="44" t="s">
        <v>7646</v>
      </c>
      <c r="E927" s="44" t="s">
        <v>68</v>
      </c>
      <c r="F927" s="44" t="s">
        <v>48</v>
      </c>
      <c r="G927" s="44">
        <v>2010</v>
      </c>
      <c r="H927" s="44" t="s">
        <v>7647</v>
      </c>
    </row>
    <row r="928" spans="1:8" s="133" customFormat="1" ht="17.100000000000001" customHeight="1">
      <c r="A928" s="44">
        <v>108</v>
      </c>
      <c r="B928" s="44" t="s">
        <v>127</v>
      </c>
      <c r="C928" s="44" t="s">
        <v>7256</v>
      </c>
      <c r="D928" s="44" t="s">
        <v>7648</v>
      </c>
      <c r="E928" s="44" t="s">
        <v>69</v>
      </c>
      <c r="F928" s="44" t="s">
        <v>48</v>
      </c>
      <c r="G928" s="44">
        <v>1985</v>
      </c>
      <c r="H928" s="44" t="s">
        <v>7649</v>
      </c>
    </row>
    <row r="929" spans="1:8" s="133" customFormat="1" ht="17.100000000000001" customHeight="1">
      <c r="A929" s="60">
        <v>109</v>
      </c>
      <c r="B929" s="44" t="s">
        <v>127</v>
      </c>
      <c r="C929" s="44" t="s">
        <v>7256</v>
      </c>
      <c r="D929" s="44" t="s">
        <v>7650</v>
      </c>
      <c r="E929" s="44" t="s">
        <v>69</v>
      </c>
      <c r="F929" s="44" t="s">
        <v>48</v>
      </c>
      <c r="G929" s="44">
        <v>1987</v>
      </c>
      <c r="H929" s="44" t="s">
        <v>7651</v>
      </c>
    </row>
    <row r="930" spans="1:8" s="133" customFormat="1" ht="17.100000000000001" customHeight="1">
      <c r="A930" s="44">
        <v>110</v>
      </c>
      <c r="B930" s="44" t="s">
        <v>127</v>
      </c>
      <c r="C930" s="44" t="s">
        <v>7256</v>
      </c>
      <c r="D930" s="44" t="s">
        <v>7652</v>
      </c>
      <c r="E930" s="44" t="s">
        <v>69</v>
      </c>
      <c r="F930" s="44" t="s">
        <v>48</v>
      </c>
      <c r="G930" s="44">
        <v>1987</v>
      </c>
      <c r="H930" s="44" t="s">
        <v>7653</v>
      </c>
    </row>
    <row r="931" spans="1:8" s="133" customFormat="1" ht="17.100000000000001" customHeight="1">
      <c r="A931" s="60">
        <v>111</v>
      </c>
      <c r="B931" s="44" t="s">
        <v>127</v>
      </c>
      <c r="C931" s="44" t="s">
        <v>7256</v>
      </c>
      <c r="D931" s="44" t="s">
        <v>7654</v>
      </c>
      <c r="E931" s="44" t="s">
        <v>69</v>
      </c>
      <c r="F931" s="44" t="s">
        <v>48</v>
      </c>
      <c r="G931" s="44">
        <v>1990</v>
      </c>
      <c r="H931" s="44" t="s">
        <v>7655</v>
      </c>
    </row>
    <row r="932" spans="1:8" s="133" customFormat="1" ht="17.100000000000001" customHeight="1">
      <c r="A932" s="44">
        <v>112</v>
      </c>
      <c r="B932" s="44" t="s">
        <v>127</v>
      </c>
      <c r="C932" s="44" t="s">
        <v>7256</v>
      </c>
      <c r="D932" s="44" t="s">
        <v>7656</v>
      </c>
      <c r="E932" s="44" t="s">
        <v>69</v>
      </c>
      <c r="F932" s="44" t="s">
        <v>48</v>
      </c>
      <c r="G932" s="44">
        <v>1991</v>
      </c>
      <c r="H932" s="44" t="s">
        <v>7657</v>
      </c>
    </row>
    <row r="933" spans="1:8" s="133" customFormat="1" ht="17.100000000000001" customHeight="1">
      <c r="A933" s="60">
        <v>113</v>
      </c>
      <c r="B933" s="44" t="s">
        <v>127</v>
      </c>
      <c r="C933" s="44" t="s">
        <v>7256</v>
      </c>
      <c r="D933" s="44" t="s">
        <v>7658</v>
      </c>
      <c r="E933" s="44" t="s">
        <v>69</v>
      </c>
      <c r="F933" s="44" t="s">
        <v>48</v>
      </c>
      <c r="G933" s="44">
        <v>1991</v>
      </c>
      <c r="H933" s="44" t="s">
        <v>7659</v>
      </c>
    </row>
    <row r="934" spans="1:8" s="133" customFormat="1" ht="17.100000000000001" customHeight="1">
      <c r="A934" s="44">
        <v>114</v>
      </c>
      <c r="B934" s="44" t="s">
        <v>127</v>
      </c>
      <c r="C934" s="44" t="s">
        <v>7256</v>
      </c>
      <c r="D934" s="44" t="s">
        <v>7660</v>
      </c>
      <c r="E934" s="44" t="s">
        <v>69</v>
      </c>
      <c r="F934" s="44" t="s">
        <v>48</v>
      </c>
      <c r="G934" s="44">
        <v>1991</v>
      </c>
      <c r="H934" s="44" t="s">
        <v>7661</v>
      </c>
    </row>
    <row r="935" spans="1:8" s="133" customFormat="1" ht="17.100000000000001" customHeight="1">
      <c r="A935" s="60">
        <v>115</v>
      </c>
      <c r="B935" s="44" t="s">
        <v>127</v>
      </c>
      <c r="C935" s="44" t="s">
        <v>7256</v>
      </c>
      <c r="D935" s="44" t="s">
        <v>7662</v>
      </c>
      <c r="E935" s="44" t="s">
        <v>69</v>
      </c>
      <c r="F935" s="44" t="s">
        <v>48</v>
      </c>
      <c r="G935" s="44">
        <v>1991</v>
      </c>
      <c r="H935" s="44" t="s">
        <v>7663</v>
      </c>
    </row>
    <row r="936" spans="1:8" s="133" customFormat="1" ht="17.100000000000001" customHeight="1">
      <c r="A936" s="44">
        <v>116</v>
      </c>
      <c r="B936" s="44" t="s">
        <v>127</v>
      </c>
      <c r="C936" s="44" t="s">
        <v>7256</v>
      </c>
      <c r="D936" s="44" t="s">
        <v>7664</v>
      </c>
      <c r="E936" s="44" t="s">
        <v>69</v>
      </c>
      <c r="F936" s="44" t="s">
        <v>48</v>
      </c>
      <c r="G936" s="44">
        <v>1992</v>
      </c>
      <c r="H936" s="44" t="s">
        <v>7665</v>
      </c>
    </row>
    <row r="937" spans="1:8" s="133" customFormat="1" ht="17.100000000000001" customHeight="1">
      <c r="A937" s="60">
        <v>117</v>
      </c>
      <c r="B937" s="44" t="s">
        <v>127</v>
      </c>
      <c r="C937" s="44" t="s">
        <v>7256</v>
      </c>
      <c r="D937" s="44" t="s">
        <v>7666</v>
      </c>
      <c r="E937" s="44" t="s">
        <v>69</v>
      </c>
      <c r="F937" s="44" t="s">
        <v>48</v>
      </c>
      <c r="G937" s="44">
        <v>1992</v>
      </c>
      <c r="H937" s="44" t="s">
        <v>7667</v>
      </c>
    </row>
    <row r="938" spans="1:8" s="133" customFormat="1" ht="17.100000000000001" customHeight="1">
      <c r="A938" s="44">
        <v>118</v>
      </c>
      <c r="B938" s="44" t="s">
        <v>127</v>
      </c>
      <c r="C938" s="44" t="s">
        <v>7256</v>
      </c>
      <c r="D938" s="44" t="s">
        <v>7668</v>
      </c>
      <c r="E938" s="44" t="s">
        <v>69</v>
      </c>
      <c r="F938" s="44" t="s">
        <v>48</v>
      </c>
      <c r="G938" s="44">
        <v>1992</v>
      </c>
      <c r="H938" s="44" t="s">
        <v>7669</v>
      </c>
    </row>
    <row r="939" spans="1:8" s="133" customFormat="1" ht="17.100000000000001" customHeight="1">
      <c r="A939" s="60">
        <v>119</v>
      </c>
      <c r="B939" s="44" t="s">
        <v>127</v>
      </c>
      <c r="C939" s="44" t="s">
        <v>7256</v>
      </c>
      <c r="D939" s="44" t="s">
        <v>7670</v>
      </c>
      <c r="E939" s="44" t="s">
        <v>68</v>
      </c>
      <c r="F939" s="44" t="s">
        <v>48</v>
      </c>
      <c r="G939" s="44">
        <v>1992</v>
      </c>
      <c r="H939" s="44" t="s">
        <v>7671</v>
      </c>
    </row>
    <row r="940" spans="1:8" s="133" customFormat="1" ht="17.100000000000001" customHeight="1">
      <c r="A940" s="44">
        <v>120</v>
      </c>
      <c r="B940" s="44" t="s">
        <v>127</v>
      </c>
      <c r="C940" s="44" t="s">
        <v>7256</v>
      </c>
      <c r="D940" s="44" t="s">
        <v>7672</v>
      </c>
      <c r="E940" s="44" t="s">
        <v>69</v>
      </c>
      <c r="F940" s="44" t="s">
        <v>48</v>
      </c>
      <c r="G940" s="44">
        <v>1993</v>
      </c>
      <c r="H940" s="44" t="s">
        <v>7673</v>
      </c>
    </row>
    <row r="941" spans="1:8" s="133" customFormat="1" ht="17.100000000000001" customHeight="1">
      <c r="A941" s="60">
        <v>121</v>
      </c>
      <c r="B941" s="44" t="s">
        <v>127</v>
      </c>
      <c r="C941" s="44" t="s">
        <v>7256</v>
      </c>
      <c r="D941" s="44" t="s">
        <v>7674</v>
      </c>
      <c r="E941" s="44" t="s">
        <v>68</v>
      </c>
      <c r="F941" s="44" t="s">
        <v>48</v>
      </c>
      <c r="G941" s="44">
        <v>1994</v>
      </c>
      <c r="H941" s="44" t="s">
        <v>7675</v>
      </c>
    </row>
    <row r="942" spans="1:8" s="133" customFormat="1" ht="17.100000000000001" customHeight="1">
      <c r="A942" s="44">
        <v>122</v>
      </c>
      <c r="B942" s="44" t="s">
        <v>127</v>
      </c>
      <c r="C942" s="44" t="s">
        <v>7256</v>
      </c>
      <c r="D942" s="44" t="s">
        <v>7676</v>
      </c>
      <c r="E942" s="44" t="s">
        <v>68</v>
      </c>
      <c r="F942" s="44" t="s">
        <v>48</v>
      </c>
      <c r="G942" s="44">
        <v>1994</v>
      </c>
      <c r="H942" s="44" t="s">
        <v>7677</v>
      </c>
    </row>
    <row r="943" spans="1:8" s="133" customFormat="1" ht="17.100000000000001" customHeight="1">
      <c r="A943" s="60">
        <v>123</v>
      </c>
      <c r="B943" s="44" t="s">
        <v>127</v>
      </c>
      <c r="C943" s="44" t="s">
        <v>7256</v>
      </c>
      <c r="D943" s="44" t="s">
        <v>7678</v>
      </c>
      <c r="E943" s="44" t="s">
        <v>68</v>
      </c>
      <c r="F943" s="44" t="s">
        <v>48</v>
      </c>
      <c r="G943" s="44">
        <v>1995</v>
      </c>
      <c r="H943" s="44" t="s">
        <v>7679</v>
      </c>
    </row>
    <row r="944" spans="1:8" s="133" customFormat="1" ht="17.100000000000001" customHeight="1">
      <c r="A944" s="44">
        <v>124</v>
      </c>
      <c r="B944" s="44" t="s">
        <v>127</v>
      </c>
      <c r="C944" s="44" t="s">
        <v>7256</v>
      </c>
      <c r="D944" s="44" t="s">
        <v>7680</v>
      </c>
      <c r="E944" s="44" t="s">
        <v>69</v>
      </c>
      <c r="F944" s="44" t="s">
        <v>48</v>
      </c>
      <c r="G944" s="44">
        <v>1995</v>
      </c>
      <c r="H944" s="44" t="s">
        <v>7681</v>
      </c>
    </row>
    <row r="945" spans="1:8" s="133" customFormat="1" ht="17.100000000000001" customHeight="1">
      <c r="A945" s="60">
        <v>125</v>
      </c>
      <c r="B945" s="44" t="s">
        <v>127</v>
      </c>
      <c r="C945" s="44" t="s">
        <v>7256</v>
      </c>
      <c r="D945" s="44" t="s">
        <v>7682</v>
      </c>
      <c r="E945" s="44" t="s">
        <v>68</v>
      </c>
      <c r="F945" s="44" t="s">
        <v>48</v>
      </c>
      <c r="G945" s="44">
        <v>1997</v>
      </c>
      <c r="H945" s="44" t="s">
        <v>7683</v>
      </c>
    </row>
    <row r="946" spans="1:8" s="133" customFormat="1" ht="17.100000000000001" customHeight="1">
      <c r="A946" s="44">
        <v>126</v>
      </c>
      <c r="B946" s="44" t="s">
        <v>127</v>
      </c>
      <c r="C946" s="44" t="s">
        <v>7256</v>
      </c>
      <c r="D946" s="44" t="s">
        <v>7684</v>
      </c>
      <c r="E946" s="44" t="s">
        <v>68</v>
      </c>
      <c r="F946" s="44" t="s">
        <v>48</v>
      </c>
      <c r="G946" s="44">
        <v>1998</v>
      </c>
      <c r="H946" s="44" t="s">
        <v>7685</v>
      </c>
    </row>
    <row r="947" spans="1:8" s="133" customFormat="1" ht="17.100000000000001" customHeight="1">
      <c r="A947" s="60">
        <v>127</v>
      </c>
      <c r="B947" s="44" t="s">
        <v>127</v>
      </c>
      <c r="C947" s="44" t="s">
        <v>7256</v>
      </c>
      <c r="D947" s="44" t="s">
        <v>7686</v>
      </c>
      <c r="E947" s="44" t="s">
        <v>68</v>
      </c>
      <c r="F947" s="44" t="s">
        <v>48</v>
      </c>
      <c r="G947" s="44">
        <v>1998</v>
      </c>
      <c r="H947" s="44" t="s">
        <v>7687</v>
      </c>
    </row>
    <row r="948" spans="1:8" s="133" customFormat="1" ht="17.100000000000001" customHeight="1">
      <c r="A948" s="44">
        <v>128</v>
      </c>
      <c r="B948" s="44" t="s">
        <v>127</v>
      </c>
      <c r="C948" s="44" t="s">
        <v>7256</v>
      </c>
      <c r="D948" s="44" t="s">
        <v>7688</v>
      </c>
      <c r="E948" s="44" t="s">
        <v>68</v>
      </c>
      <c r="F948" s="44" t="s">
        <v>48</v>
      </c>
      <c r="G948" s="44">
        <v>1998</v>
      </c>
      <c r="H948" s="44" t="s">
        <v>7689</v>
      </c>
    </row>
    <row r="949" spans="1:8" s="133" customFormat="1" ht="17.100000000000001" customHeight="1">
      <c r="A949" s="60">
        <v>129</v>
      </c>
      <c r="B949" s="44" t="s">
        <v>127</v>
      </c>
      <c r="C949" s="44" t="s">
        <v>7256</v>
      </c>
      <c r="D949" s="44" t="s">
        <v>7690</v>
      </c>
      <c r="E949" s="44" t="s">
        <v>68</v>
      </c>
      <c r="F949" s="44" t="s">
        <v>48</v>
      </c>
      <c r="G949" s="44">
        <v>1998</v>
      </c>
      <c r="H949" s="44" t="s">
        <v>7691</v>
      </c>
    </row>
    <row r="950" spans="1:8" s="133" customFormat="1" ht="17.100000000000001" customHeight="1">
      <c r="A950" s="44">
        <v>130</v>
      </c>
      <c r="B950" s="44" t="s">
        <v>127</v>
      </c>
      <c r="C950" s="44" t="s">
        <v>7256</v>
      </c>
      <c r="D950" s="44" t="s">
        <v>7692</v>
      </c>
      <c r="E950" s="44" t="s">
        <v>69</v>
      </c>
      <c r="F950" s="44" t="s">
        <v>48</v>
      </c>
      <c r="G950" s="44">
        <v>1998</v>
      </c>
      <c r="H950" s="44" t="s">
        <v>7693</v>
      </c>
    </row>
    <row r="951" spans="1:8" s="133" customFormat="1" ht="17.100000000000001" customHeight="1">
      <c r="A951" s="60">
        <v>131</v>
      </c>
      <c r="B951" s="44" t="s">
        <v>127</v>
      </c>
      <c r="C951" s="44" t="s">
        <v>7256</v>
      </c>
      <c r="D951" s="44" t="s">
        <v>7694</v>
      </c>
      <c r="E951" s="44" t="s">
        <v>68</v>
      </c>
      <c r="F951" s="44" t="s">
        <v>48</v>
      </c>
      <c r="G951" s="44">
        <v>1998</v>
      </c>
      <c r="H951" s="44" t="s">
        <v>7695</v>
      </c>
    </row>
    <row r="952" spans="1:8" s="133" customFormat="1" ht="17.100000000000001" customHeight="1">
      <c r="A952" s="44">
        <v>132</v>
      </c>
      <c r="B952" s="44" t="s">
        <v>127</v>
      </c>
      <c r="C952" s="44" t="s">
        <v>7256</v>
      </c>
      <c r="D952" s="44" t="s">
        <v>7696</v>
      </c>
      <c r="E952" s="44" t="s">
        <v>68</v>
      </c>
      <c r="F952" s="44" t="s">
        <v>48</v>
      </c>
      <c r="G952" s="44">
        <v>1999</v>
      </c>
      <c r="H952" s="44" t="s">
        <v>7697</v>
      </c>
    </row>
    <row r="953" spans="1:8" s="133" customFormat="1" ht="17.100000000000001" customHeight="1">
      <c r="A953" s="60">
        <v>133</v>
      </c>
      <c r="B953" s="44" t="s">
        <v>127</v>
      </c>
      <c r="C953" s="44" t="s">
        <v>7256</v>
      </c>
      <c r="D953" s="44" t="s">
        <v>7698</v>
      </c>
      <c r="E953" s="44" t="s">
        <v>69</v>
      </c>
      <c r="F953" s="44" t="s">
        <v>48</v>
      </c>
      <c r="G953" s="44">
        <v>1999</v>
      </c>
      <c r="H953" s="44" t="s">
        <v>7699</v>
      </c>
    </row>
    <row r="954" spans="1:8" s="133" customFormat="1" ht="17.100000000000001" customHeight="1">
      <c r="A954" s="44">
        <v>134</v>
      </c>
      <c r="B954" s="44" t="s">
        <v>127</v>
      </c>
      <c r="C954" s="44" t="s">
        <v>7256</v>
      </c>
      <c r="D954" s="44" t="s">
        <v>7700</v>
      </c>
      <c r="E954" s="44" t="s">
        <v>68</v>
      </c>
      <c r="F954" s="44" t="s">
        <v>48</v>
      </c>
      <c r="G954" s="44">
        <v>1999</v>
      </c>
      <c r="H954" s="44" t="s">
        <v>7701</v>
      </c>
    </row>
    <row r="955" spans="1:8" s="133" customFormat="1" ht="17.100000000000001" customHeight="1">
      <c r="A955" s="60">
        <v>135</v>
      </c>
      <c r="B955" s="44" t="s">
        <v>127</v>
      </c>
      <c r="C955" s="44" t="s">
        <v>7256</v>
      </c>
      <c r="D955" s="44" t="s">
        <v>7702</v>
      </c>
      <c r="E955" s="44" t="s">
        <v>68</v>
      </c>
      <c r="F955" s="44" t="s">
        <v>329</v>
      </c>
      <c r="G955" s="44">
        <v>1999</v>
      </c>
      <c r="H955" s="44" t="s">
        <v>7703</v>
      </c>
    </row>
    <row r="956" spans="1:8" s="133" customFormat="1" ht="17.100000000000001" customHeight="1">
      <c r="A956" s="44">
        <v>136</v>
      </c>
      <c r="B956" s="44" t="s">
        <v>127</v>
      </c>
      <c r="C956" s="44" t="s">
        <v>7256</v>
      </c>
      <c r="D956" s="44" t="s">
        <v>7704</v>
      </c>
      <c r="E956" s="44" t="s">
        <v>68</v>
      </c>
      <c r="F956" s="44" t="s">
        <v>48</v>
      </c>
      <c r="G956" s="44">
        <v>1999</v>
      </c>
      <c r="H956" s="44" t="s">
        <v>7705</v>
      </c>
    </row>
    <row r="957" spans="1:8" s="133" customFormat="1" ht="17.100000000000001" customHeight="1">
      <c r="A957" s="60">
        <v>137</v>
      </c>
      <c r="B957" s="44" t="s">
        <v>127</v>
      </c>
      <c r="C957" s="44" t="s">
        <v>7256</v>
      </c>
      <c r="D957" s="44" t="s">
        <v>7706</v>
      </c>
      <c r="E957" s="44" t="s">
        <v>68</v>
      </c>
      <c r="F957" s="44" t="s">
        <v>48</v>
      </c>
      <c r="G957" s="44">
        <v>1999</v>
      </c>
      <c r="H957" s="44" t="s">
        <v>7707</v>
      </c>
    </row>
    <row r="958" spans="1:8" s="133" customFormat="1" ht="17.100000000000001" customHeight="1">
      <c r="A958" s="44">
        <v>138</v>
      </c>
      <c r="B958" s="44" t="s">
        <v>127</v>
      </c>
      <c r="C958" s="44" t="s">
        <v>7256</v>
      </c>
      <c r="D958" s="44" t="s">
        <v>7708</v>
      </c>
      <c r="E958" s="44" t="s">
        <v>69</v>
      </c>
      <c r="F958" s="44" t="s">
        <v>48</v>
      </c>
      <c r="G958" s="44">
        <v>2002</v>
      </c>
      <c r="H958" s="44" t="s">
        <v>7709</v>
      </c>
    </row>
    <row r="959" spans="1:8" s="133" customFormat="1" ht="17.100000000000001" customHeight="1">
      <c r="A959" s="60">
        <v>139</v>
      </c>
      <c r="B959" s="44" t="s">
        <v>127</v>
      </c>
      <c r="C959" s="44" t="s">
        <v>7256</v>
      </c>
      <c r="D959" s="44" t="s">
        <v>7710</v>
      </c>
      <c r="E959" s="44" t="s">
        <v>68</v>
      </c>
      <c r="F959" s="44" t="s">
        <v>48</v>
      </c>
      <c r="G959" s="44">
        <v>2003</v>
      </c>
      <c r="H959" s="44" t="s">
        <v>7711</v>
      </c>
    </row>
    <row r="960" spans="1:8" s="133" customFormat="1" ht="17.100000000000001" customHeight="1">
      <c r="A960" s="44">
        <v>140</v>
      </c>
      <c r="B960" s="44" t="s">
        <v>127</v>
      </c>
      <c r="C960" s="44" t="s">
        <v>7256</v>
      </c>
      <c r="D960" s="44" t="s">
        <v>7712</v>
      </c>
      <c r="E960" s="44" t="s">
        <v>68</v>
      </c>
      <c r="F960" s="44" t="s">
        <v>48</v>
      </c>
      <c r="G960" s="44">
        <v>2009</v>
      </c>
      <c r="H960" s="44" t="s">
        <v>7713</v>
      </c>
    </row>
    <row r="961" spans="1:8" s="133" customFormat="1" ht="17.100000000000001" customHeight="1">
      <c r="A961" s="60">
        <v>141</v>
      </c>
      <c r="B961" s="44" t="s">
        <v>127</v>
      </c>
      <c r="C961" s="44" t="s">
        <v>7266</v>
      </c>
      <c r="D961" s="44" t="s">
        <v>7714</v>
      </c>
      <c r="E961" s="44" t="s">
        <v>69</v>
      </c>
      <c r="F961" s="44" t="s">
        <v>48</v>
      </c>
      <c r="G961" s="44">
        <v>1989</v>
      </c>
      <c r="H961" s="44" t="s">
        <v>7715</v>
      </c>
    </row>
    <row r="962" spans="1:8" s="133" customFormat="1" ht="17.100000000000001" customHeight="1">
      <c r="A962" s="44">
        <v>142</v>
      </c>
      <c r="B962" s="44" t="s">
        <v>127</v>
      </c>
      <c r="C962" s="44" t="s">
        <v>7266</v>
      </c>
      <c r="D962" s="44" t="s">
        <v>7716</v>
      </c>
      <c r="E962" s="44" t="s">
        <v>69</v>
      </c>
      <c r="F962" s="44" t="s">
        <v>48</v>
      </c>
      <c r="G962" s="44">
        <v>1989</v>
      </c>
      <c r="H962" s="44" t="s">
        <v>7717</v>
      </c>
    </row>
    <row r="963" spans="1:8" s="133" customFormat="1" ht="17.100000000000001" customHeight="1">
      <c r="A963" s="60">
        <v>143</v>
      </c>
      <c r="B963" s="44" t="s">
        <v>127</v>
      </c>
      <c r="C963" s="44" t="s">
        <v>7266</v>
      </c>
      <c r="D963" s="44" t="s">
        <v>7718</v>
      </c>
      <c r="E963" s="44" t="s">
        <v>69</v>
      </c>
      <c r="F963" s="44" t="s">
        <v>48</v>
      </c>
      <c r="G963" s="44">
        <v>1991</v>
      </c>
      <c r="H963" s="44" t="s">
        <v>7719</v>
      </c>
    </row>
    <row r="964" spans="1:8" s="133" customFormat="1" ht="17.100000000000001" customHeight="1">
      <c r="A964" s="44">
        <v>144</v>
      </c>
      <c r="B964" s="44" t="s">
        <v>127</v>
      </c>
      <c r="C964" s="44" t="s">
        <v>7266</v>
      </c>
      <c r="D964" s="44" t="s">
        <v>7720</v>
      </c>
      <c r="E964" s="44" t="s">
        <v>69</v>
      </c>
      <c r="F964" s="44" t="s">
        <v>48</v>
      </c>
      <c r="G964" s="44">
        <v>1991</v>
      </c>
      <c r="H964" s="44" t="s">
        <v>7721</v>
      </c>
    </row>
    <row r="965" spans="1:8" s="133" customFormat="1" ht="17.100000000000001" customHeight="1">
      <c r="A965" s="60">
        <v>145</v>
      </c>
      <c r="B965" s="44" t="s">
        <v>127</v>
      </c>
      <c r="C965" s="44" t="s">
        <v>7266</v>
      </c>
      <c r="D965" s="44" t="s">
        <v>7722</v>
      </c>
      <c r="E965" s="44" t="s">
        <v>69</v>
      </c>
      <c r="F965" s="44" t="s">
        <v>48</v>
      </c>
      <c r="G965" s="44">
        <v>1991</v>
      </c>
      <c r="H965" s="44" t="s">
        <v>7723</v>
      </c>
    </row>
    <row r="966" spans="1:8" s="133" customFormat="1" ht="17.100000000000001" customHeight="1">
      <c r="A966" s="44">
        <v>146</v>
      </c>
      <c r="B966" s="44" t="s">
        <v>127</v>
      </c>
      <c r="C966" s="44" t="s">
        <v>7724</v>
      </c>
      <c r="D966" s="44" t="s">
        <v>7725</v>
      </c>
      <c r="E966" s="44" t="s">
        <v>69</v>
      </c>
      <c r="F966" s="44" t="s">
        <v>48</v>
      </c>
      <c r="G966" s="44">
        <v>1991</v>
      </c>
      <c r="H966" s="44" t="s">
        <v>7726</v>
      </c>
    </row>
    <row r="967" spans="1:8" s="133" customFormat="1" ht="17.100000000000001" customHeight="1">
      <c r="A967" s="60">
        <v>147</v>
      </c>
      <c r="B967" s="44" t="s">
        <v>127</v>
      </c>
      <c r="C967" s="44" t="s">
        <v>7266</v>
      </c>
      <c r="D967" s="44" t="s">
        <v>7727</v>
      </c>
      <c r="E967" s="44" t="s">
        <v>69</v>
      </c>
      <c r="F967" s="44" t="s">
        <v>48</v>
      </c>
      <c r="G967" s="44">
        <v>1992</v>
      </c>
      <c r="H967" s="44" t="s">
        <v>7728</v>
      </c>
    </row>
    <row r="968" spans="1:8" s="133" customFormat="1" ht="17.100000000000001" customHeight="1">
      <c r="A968" s="44">
        <v>148</v>
      </c>
      <c r="B968" s="44" t="s">
        <v>127</v>
      </c>
      <c r="C968" s="44" t="s">
        <v>7266</v>
      </c>
      <c r="D968" s="44" t="s">
        <v>7729</v>
      </c>
      <c r="E968" s="44" t="s">
        <v>69</v>
      </c>
      <c r="F968" s="44" t="s">
        <v>48</v>
      </c>
      <c r="G968" s="44">
        <v>1992</v>
      </c>
      <c r="H968" s="44" t="s">
        <v>7730</v>
      </c>
    </row>
    <row r="969" spans="1:8" s="133" customFormat="1" ht="17.100000000000001" customHeight="1">
      <c r="A969" s="60">
        <v>149</v>
      </c>
      <c r="B969" s="44" t="s">
        <v>127</v>
      </c>
      <c r="C969" s="44" t="s">
        <v>7266</v>
      </c>
      <c r="D969" s="44" t="s">
        <v>7731</v>
      </c>
      <c r="E969" s="44" t="s">
        <v>69</v>
      </c>
      <c r="F969" s="44" t="s">
        <v>48</v>
      </c>
      <c r="G969" s="44">
        <v>1992</v>
      </c>
      <c r="H969" s="44" t="s">
        <v>7732</v>
      </c>
    </row>
    <row r="970" spans="1:8" s="133" customFormat="1" ht="17.100000000000001" customHeight="1">
      <c r="A970" s="44">
        <v>150</v>
      </c>
      <c r="B970" s="44" t="s">
        <v>127</v>
      </c>
      <c r="C970" s="44" t="s">
        <v>7266</v>
      </c>
      <c r="D970" s="44" t="s">
        <v>7733</v>
      </c>
      <c r="E970" s="44" t="s">
        <v>69</v>
      </c>
      <c r="F970" s="44" t="s">
        <v>48</v>
      </c>
      <c r="G970" s="44">
        <v>1992</v>
      </c>
      <c r="H970" s="44" t="s">
        <v>7734</v>
      </c>
    </row>
    <row r="971" spans="1:8" s="133" customFormat="1" ht="17.100000000000001" customHeight="1">
      <c r="A971" s="60">
        <v>151</v>
      </c>
      <c r="B971" s="44" t="s">
        <v>127</v>
      </c>
      <c r="C971" s="44" t="s">
        <v>7266</v>
      </c>
      <c r="D971" s="44" t="s">
        <v>7735</v>
      </c>
      <c r="E971" s="44" t="s">
        <v>68</v>
      </c>
      <c r="F971" s="44" t="s">
        <v>48</v>
      </c>
      <c r="G971" s="44">
        <v>1992</v>
      </c>
      <c r="H971" s="44" t="s">
        <v>7736</v>
      </c>
    </row>
    <row r="972" spans="1:8" s="133" customFormat="1" ht="17.100000000000001" customHeight="1">
      <c r="A972" s="44">
        <v>152</v>
      </c>
      <c r="B972" s="44" t="s">
        <v>127</v>
      </c>
      <c r="C972" s="44" t="s">
        <v>7266</v>
      </c>
      <c r="D972" s="44" t="s">
        <v>7737</v>
      </c>
      <c r="E972" s="44" t="s">
        <v>69</v>
      </c>
      <c r="F972" s="44" t="s">
        <v>48</v>
      </c>
      <c r="G972" s="44">
        <v>1992</v>
      </c>
      <c r="H972" s="44" t="s">
        <v>7738</v>
      </c>
    </row>
    <row r="973" spans="1:8" s="133" customFormat="1" ht="17.100000000000001" customHeight="1">
      <c r="A973" s="60">
        <v>153</v>
      </c>
      <c r="B973" s="44" t="s">
        <v>127</v>
      </c>
      <c r="C973" s="44" t="s">
        <v>7266</v>
      </c>
      <c r="D973" s="44" t="s">
        <v>7739</v>
      </c>
      <c r="E973" s="44" t="s">
        <v>69</v>
      </c>
      <c r="F973" s="44" t="s">
        <v>48</v>
      </c>
      <c r="G973" s="44">
        <v>1993</v>
      </c>
      <c r="H973" s="44" t="s">
        <v>7740</v>
      </c>
    </row>
    <row r="974" spans="1:8" s="133" customFormat="1" ht="17.100000000000001" customHeight="1">
      <c r="A974" s="44">
        <v>154</v>
      </c>
      <c r="B974" s="44" t="s">
        <v>127</v>
      </c>
      <c r="C974" s="44" t="s">
        <v>7266</v>
      </c>
      <c r="D974" s="44" t="s">
        <v>7741</v>
      </c>
      <c r="E974" s="44" t="s">
        <v>69</v>
      </c>
      <c r="F974" s="44" t="s">
        <v>48</v>
      </c>
      <c r="G974" s="44">
        <v>1993</v>
      </c>
      <c r="H974" s="44" t="s">
        <v>7742</v>
      </c>
    </row>
    <row r="975" spans="1:8" s="133" customFormat="1" ht="17.100000000000001" customHeight="1">
      <c r="A975" s="60">
        <v>155</v>
      </c>
      <c r="B975" s="44" t="s">
        <v>127</v>
      </c>
      <c r="C975" s="44" t="s">
        <v>7266</v>
      </c>
      <c r="D975" s="44" t="s">
        <v>7743</v>
      </c>
      <c r="E975" s="44" t="s">
        <v>69</v>
      </c>
      <c r="F975" s="44" t="s">
        <v>48</v>
      </c>
      <c r="G975" s="44">
        <v>1993</v>
      </c>
      <c r="H975" s="44" t="s">
        <v>7744</v>
      </c>
    </row>
    <row r="976" spans="1:8" s="133" customFormat="1" ht="17.100000000000001" customHeight="1">
      <c r="A976" s="44">
        <v>156</v>
      </c>
      <c r="B976" s="44" t="s">
        <v>127</v>
      </c>
      <c r="C976" s="44" t="s">
        <v>7266</v>
      </c>
      <c r="D976" s="44" t="s">
        <v>7745</v>
      </c>
      <c r="E976" s="44" t="s">
        <v>68</v>
      </c>
      <c r="F976" s="44" t="s">
        <v>48</v>
      </c>
      <c r="G976" s="44">
        <v>1993</v>
      </c>
      <c r="H976" s="44" t="s">
        <v>7746</v>
      </c>
    </row>
    <row r="977" spans="1:8" s="133" customFormat="1" ht="17.100000000000001" customHeight="1">
      <c r="A977" s="60">
        <v>157</v>
      </c>
      <c r="B977" s="44" t="s">
        <v>127</v>
      </c>
      <c r="C977" s="44" t="s">
        <v>7747</v>
      </c>
      <c r="D977" s="44" t="s">
        <v>7748</v>
      </c>
      <c r="E977" s="44" t="s">
        <v>68</v>
      </c>
      <c r="F977" s="44" t="s">
        <v>48</v>
      </c>
      <c r="G977" s="44">
        <v>1993</v>
      </c>
      <c r="H977" s="44" t="s">
        <v>7749</v>
      </c>
    </row>
    <row r="978" spans="1:8" s="133" customFormat="1" ht="17.100000000000001" customHeight="1">
      <c r="A978" s="44">
        <v>158</v>
      </c>
      <c r="B978" s="44" t="s">
        <v>127</v>
      </c>
      <c r="C978" s="44" t="s">
        <v>7747</v>
      </c>
      <c r="D978" s="44" t="s">
        <v>7750</v>
      </c>
      <c r="E978" s="44" t="s">
        <v>68</v>
      </c>
      <c r="F978" s="44" t="s">
        <v>48</v>
      </c>
      <c r="G978" s="44">
        <v>1993</v>
      </c>
      <c r="H978" s="44" t="s">
        <v>7751</v>
      </c>
    </row>
    <row r="979" spans="1:8" s="133" customFormat="1" ht="17.100000000000001" customHeight="1">
      <c r="A979" s="60">
        <v>159</v>
      </c>
      <c r="B979" s="44" t="s">
        <v>127</v>
      </c>
      <c r="C979" s="44" t="s">
        <v>7266</v>
      </c>
      <c r="D979" s="44" t="s">
        <v>7752</v>
      </c>
      <c r="E979" s="44" t="s">
        <v>68</v>
      </c>
      <c r="F979" s="44" t="s">
        <v>48</v>
      </c>
      <c r="G979" s="44">
        <v>1995</v>
      </c>
      <c r="H979" s="44" t="s">
        <v>7753</v>
      </c>
    </row>
    <row r="980" spans="1:8" s="133" customFormat="1" ht="17.100000000000001" customHeight="1">
      <c r="A980" s="44">
        <v>160</v>
      </c>
      <c r="B980" s="44" t="s">
        <v>127</v>
      </c>
      <c r="C980" s="44" t="s">
        <v>7266</v>
      </c>
      <c r="D980" s="44" t="s">
        <v>7754</v>
      </c>
      <c r="E980" s="44" t="s">
        <v>68</v>
      </c>
      <c r="F980" s="44" t="s">
        <v>48</v>
      </c>
      <c r="G980" s="44">
        <v>1997</v>
      </c>
      <c r="H980" s="44" t="s">
        <v>7755</v>
      </c>
    </row>
    <row r="981" spans="1:8" s="133" customFormat="1" ht="17.100000000000001" customHeight="1">
      <c r="A981" s="60">
        <v>161</v>
      </c>
      <c r="B981" s="44" t="s">
        <v>127</v>
      </c>
      <c r="C981" s="44" t="s">
        <v>7266</v>
      </c>
      <c r="D981" s="44" t="s">
        <v>6985</v>
      </c>
      <c r="E981" s="44" t="s">
        <v>68</v>
      </c>
      <c r="F981" s="44" t="s">
        <v>48</v>
      </c>
      <c r="G981" s="44">
        <v>1997</v>
      </c>
      <c r="H981" s="44" t="s">
        <v>7756</v>
      </c>
    </row>
    <row r="982" spans="1:8" s="133" customFormat="1" ht="17.100000000000001" customHeight="1">
      <c r="A982" s="44">
        <v>162</v>
      </c>
      <c r="B982" s="44" t="s">
        <v>127</v>
      </c>
      <c r="C982" s="44" t="s">
        <v>7266</v>
      </c>
      <c r="D982" s="44" t="s">
        <v>524</v>
      </c>
      <c r="E982" s="44" t="s">
        <v>68</v>
      </c>
      <c r="F982" s="44" t="s">
        <v>48</v>
      </c>
      <c r="G982" s="44">
        <v>1999</v>
      </c>
      <c r="H982" s="44" t="s">
        <v>7757</v>
      </c>
    </row>
    <row r="983" spans="1:8" s="133" customFormat="1" ht="17.100000000000001" customHeight="1">
      <c r="A983" s="60">
        <v>163</v>
      </c>
      <c r="B983" s="44" t="s">
        <v>127</v>
      </c>
      <c r="C983" s="44" t="s">
        <v>7266</v>
      </c>
      <c r="D983" s="44" t="s">
        <v>7758</v>
      </c>
      <c r="E983" s="44" t="s">
        <v>69</v>
      </c>
      <c r="F983" s="44" t="s">
        <v>329</v>
      </c>
      <c r="G983" s="44">
        <v>2002</v>
      </c>
      <c r="H983" s="44" t="s">
        <v>7759</v>
      </c>
    </row>
    <row r="984" spans="1:8" s="133" customFormat="1" ht="17.100000000000001" customHeight="1">
      <c r="A984" s="44">
        <v>164</v>
      </c>
      <c r="B984" s="44" t="s">
        <v>127</v>
      </c>
      <c r="C984" s="44" t="s">
        <v>7266</v>
      </c>
      <c r="D984" s="44" t="s">
        <v>7760</v>
      </c>
      <c r="E984" s="44" t="s">
        <v>68</v>
      </c>
      <c r="F984" s="44" t="s">
        <v>48</v>
      </c>
      <c r="G984" s="44">
        <v>2003</v>
      </c>
      <c r="H984" s="44" t="s">
        <v>7761</v>
      </c>
    </row>
    <row r="985" spans="1:8" s="133" customFormat="1" ht="17.100000000000001" customHeight="1">
      <c r="A985" s="60">
        <v>165</v>
      </c>
      <c r="B985" s="44" t="s">
        <v>127</v>
      </c>
      <c r="C985" s="44" t="s">
        <v>7747</v>
      </c>
      <c r="D985" s="44" t="s">
        <v>7762</v>
      </c>
      <c r="E985" s="44" t="s">
        <v>68</v>
      </c>
      <c r="F985" s="44" t="s">
        <v>48</v>
      </c>
      <c r="G985" s="44">
        <v>2007</v>
      </c>
      <c r="H985" s="44" t="s">
        <v>7763</v>
      </c>
    </row>
    <row r="986" spans="1:8" s="133" customFormat="1" ht="17.100000000000001" customHeight="1">
      <c r="A986" s="44">
        <v>166</v>
      </c>
      <c r="B986" s="44" t="s">
        <v>127</v>
      </c>
      <c r="C986" s="44" t="s">
        <v>7764</v>
      </c>
      <c r="D986" s="44" t="s">
        <v>7765</v>
      </c>
      <c r="E986" s="44" t="s">
        <v>69</v>
      </c>
      <c r="F986" s="44" t="s">
        <v>48</v>
      </c>
      <c r="G986" s="44">
        <v>1989</v>
      </c>
      <c r="H986" s="44" t="s">
        <v>7766</v>
      </c>
    </row>
    <row r="987" spans="1:8" s="133" customFormat="1" ht="17.100000000000001" customHeight="1">
      <c r="A987" s="60">
        <v>167</v>
      </c>
      <c r="B987" s="44" t="s">
        <v>127</v>
      </c>
      <c r="C987" s="44" t="s">
        <v>7764</v>
      </c>
      <c r="D987" s="44" t="s">
        <v>7767</v>
      </c>
      <c r="E987" s="44" t="s">
        <v>69</v>
      </c>
      <c r="F987" s="44" t="s">
        <v>48</v>
      </c>
      <c r="G987" s="44">
        <v>1989</v>
      </c>
      <c r="H987" s="44" t="s">
        <v>7768</v>
      </c>
    </row>
    <row r="988" spans="1:8" s="133" customFormat="1" ht="17.100000000000001" customHeight="1">
      <c r="A988" s="44">
        <v>168</v>
      </c>
      <c r="B988" s="44" t="s">
        <v>127</v>
      </c>
      <c r="C988" s="44" t="s">
        <v>7764</v>
      </c>
      <c r="D988" s="44" t="s">
        <v>7769</v>
      </c>
      <c r="E988" s="44" t="s">
        <v>69</v>
      </c>
      <c r="F988" s="44" t="s">
        <v>48</v>
      </c>
      <c r="G988" s="44">
        <v>1991</v>
      </c>
      <c r="H988" s="44" t="s">
        <v>7770</v>
      </c>
    </row>
    <row r="989" spans="1:8" s="133" customFormat="1" ht="17.100000000000001" customHeight="1">
      <c r="A989" s="60">
        <v>169</v>
      </c>
      <c r="B989" s="44" t="s">
        <v>127</v>
      </c>
      <c r="C989" s="44" t="s">
        <v>7764</v>
      </c>
      <c r="D989" s="44" t="s">
        <v>7771</v>
      </c>
      <c r="E989" s="44" t="s">
        <v>69</v>
      </c>
      <c r="F989" s="44" t="s">
        <v>48</v>
      </c>
      <c r="G989" s="44">
        <v>1991</v>
      </c>
      <c r="H989" s="44" t="s">
        <v>7772</v>
      </c>
    </row>
    <row r="990" spans="1:8" s="133" customFormat="1" ht="17.100000000000001" customHeight="1">
      <c r="A990" s="44">
        <v>170</v>
      </c>
      <c r="B990" s="44" t="s">
        <v>127</v>
      </c>
      <c r="C990" s="44" t="s">
        <v>7764</v>
      </c>
      <c r="D990" s="44" t="s">
        <v>7773</v>
      </c>
      <c r="E990" s="44" t="s">
        <v>69</v>
      </c>
      <c r="F990" s="44" t="s">
        <v>48</v>
      </c>
      <c r="G990" s="44">
        <v>1991</v>
      </c>
      <c r="H990" s="44" t="s">
        <v>7774</v>
      </c>
    </row>
    <row r="991" spans="1:8" s="133" customFormat="1" ht="17.100000000000001" customHeight="1">
      <c r="A991" s="60">
        <v>171</v>
      </c>
      <c r="B991" s="44" t="s">
        <v>127</v>
      </c>
      <c r="C991" s="44" t="s">
        <v>7764</v>
      </c>
      <c r="D991" s="44" t="s">
        <v>7775</v>
      </c>
      <c r="E991" s="44" t="s">
        <v>69</v>
      </c>
      <c r="F991" s="44" t="s">
        <v>48</v>
      </c>
      <c r="G991" s="44">
        <v>1991</v>
      </c>
      <c r="H991" s="44" t="s">
        <v>7776</v>
      </c>
    </row>
    <row r="992" spans="1:8" s="133" customFormat="1" ht="17.100000000000001" customHeight="1">
      <c r="A992" s="44">
        <v>172</v>
      </c>
      <c r="B992" s="44" t="s">
        <v>127</v>
      </c>
      <c r="C992" s="44" t="s">
        <v>7764</v>
      </c>
      <c r="D992" s="44" t="s">
        <v>7777</v>
      </c>
      <c r="E992" s="44" t="s">
        <v>68</v>
      </c>
      <c r="F992" s="44" t="s">
        <v>48</v>
      </c>
      <c r="G992" s="44">
        <v>1992</v>
      </c>
      <c r="H992" s="44" t="s">
        <v>7778</v>
      </c>
    </row>
    <row r="993" spans="1:8" s="133" customFormat="1" ht="17.100000000000001" customHeight="1">
      <c r="A993" s="60">
        <v>173</v>
      </c>
      <c r="B993" s="44" t="s">
        <v>127</v>
      </c>
      <c r="C993" s="44" t="s">
        <v>7764</v>
      </c>
      <c r="D993" s="44" t="s">
        <v>7779</v>
      </c>
      <c r="E993" s="44" t="s">
        <v>69</v>
      </c>
      <c r="F993" s="44" t="s">
        <v>48</v>
      </c>
      <c r="G993" s="44">
        <v>1992</v>
      </c>
      <c r="H993" s="44" t="s">
        <v>7780</v>
      </c>
    </row>
    <row r="994" spans="1:8" s="133" customFormat="1" ht="17.100000000000001" customHeight="1">
      <c r="A994" s="44">
        <v>174</v>
      </c>
      <c r="B994" s="44" t="s">
        <v>127</v>
      </c>
      <c r="C994" s="44" t="s">
        <v>7764</v>
      </c>
      <c r="D994" s="44" t="s">
        <v>7781</v>
      </c>
      <c r="E994" s="44" t="s">
        <v>69</v>
      </c>
      <c r="F994" s="44" t="s">
        <v>48</v>
      </c>
      <c r="G994" s="44">
        <v>1993</v>
      </c>
      <c r="H994" s="44" t="s">
        <v>7782</v>
      </c>
    </row>
    <row r="995" spans="1:8" s="133" customFormat="1" ht="17.100000000000001" customHeight="1">
      <c r="A995" s="60">
        <v>175</v>
      </c>
      <c r="B995" s="44" t="s">
        <v>127</v>
      </c>
      <c r="C995" s="44" t="s">
        <v>7764</v>
      </c>
      <c r="D995" s="44" t="s">
        <v>7783</v>
      </c>
      <c r="E995" s="44" t="s">
        <v>69</v>
      </c>
      <c r="F995" s="44" t="s">
        <v>48</v>
      </c>
      <c r="G995" s="44">
        <v>1993</v>
      </c>
      <c r="H995" s="44" t="s">
        <v>7784</v>
      </c>
    </row>
    <row r="996" spans="1:8" s="133" customFormat="1" ht="17.100000000000001" customHeight="1">
      <c r="A996" s="44">
        <v>176</v>
      </c>
      <c r="B996" s="44" t="s">
        <v>127</v>
      </c>
      <c r="C996" s="44" t="s">
        <v>7764</v>
      </c>
      <c r="D996" s="44" t="s">
        <v>7785</v>
      </c>
      <c r="E996" s="44" t="s">
        <v>69</v>
      </c>
      <c r="F996" s="44" t="s">
        <v>48</v>
      </c>
      <c r="G996" s="44">
        <v>1994</v>
      </c>
      <c r="H996" s="44" t="s">
        <v>7786</v>
      </c>
    </row>
    <row r="997" spans="1:8" s="133" customFormat="1" ht="17.100000000000001" customHeight="1">
      <c r="A997" s="60">
        <v>177</v>
      </c>
      <c r="B997" s="44" t="s">
        <v>127</v>
      </c>
      <c r="C997" s="44" t="s">
        <v>7764</v>
      </c>
      <c r="D997" s="44" t="s">
        <v>7787</v>
      </c>
      <c r="E997" s="44" t="s">
        <v>68</v>
      </c>
      <c r="F997" s="44" t="s">
        <v>48</v>
      </c>
      <c r="G997" s="44">
        <v>1995</v>
      </c>
      <c r="H997" s="44" t="s">
        <v>7788</v>
      </c>
    </row>
    <row r="998" spans="1:8" s="133" customFormat="1" ht="17.100000000000001" customHeight="1">
      <c r="A998" s="44">
        <v>178</v>
      </c>
      <c r="B998" s="44" t="s">
        <v>127</v>
      </c>
      <c r="C998" s="44" t="s">
        <v>7764</v>
      </c>
      <c r="D998" s="44" t="s">
        <v>7789</v>
      </c>
      <c r="E998" s="44" t="s">
        <v>69</v>
      </c>
      <c r="F998" s="44" t="s">
        <v>48</v>
      </c>
      <c r="G998" s="44">
        <v>1995</v>
      </c>
      <c r="H998" s="44" t="s">
        <v>7790</v>
      </c>
    </row>
    <row r="999" spans="1:8" s="133" customFormat="1" ht="17.100000000000001" customHeight="1">
      <c r="A999" s="60">
        <v>179</v>
      </c>
      <c r="B999" s="44" t="s">
        <v>127</v>
      </c>
      <c r="C999" s="44" t="s">
        <v>7764</v>
      </c>
      <c r="D999" s="44" t="s">
        <v>7791</v>
      </c>
      <c r="E999" s="44" t="s">
        <v>69</v>
      </c>
      <c r="F999" s="44" t="s">
        <v>48</v>
      </c>
      <c r="G999" s="44">
        <v>1995</v>
      </c>
      <c r="H999" s="44" t="s">
        <v>7792</v>
      </c>
    </row>
    <row r="1000" spans="1:8" s="133" customFormat="1" ht="17.100000000000001" customHeight="1">
      <c r="A1000" s="44">
        <v>180</v>
      </c>
      <c r="B1000" s="44" t="s">
        <v>127</v>
      </c>
      <c r="C1000" s="44" t="s">
        <v>7764</v>
      </c>
      <c r="D1000" s="44" t="s">
        <v>7793</v>
      </c>
      <c r="E1000" s="44" t="s">
        <v>69</v>
      </c>
      <c r="F1000" s="44" t="s">
        <v>48</v>
      </c>
      <c r="G1000" s="44">
        <v>1999</v>
      </c>
      <c r="H1000" s="44" t="s">
        <v>7794</v>
      </c>
    </row>
    <row r="1001" spans="1:8" s="133" customFormat="1" ht="17.100000000000001" customHeight="1">
      <c r="A1001" s="60">
        <v>181</v>
      </c>
      <c r="B1001" s="44" t="s">
        <v>127</v>
      </c>
      <c r="C1001" s="44" t="s">
        <v>7764</v>
      </c>
      <c r="D1001" s="44" t="s">
        <v>634</v>
      </c>
      <c r="E1001" s="44" t="s">
        <v>68</v>
      </c>
      <c r="F1001" s="44" t="s">
        <v>48</v>
      </c>
      <c r="G1001" s="44">
        <v>1999</v>
      </c>
      <c r="H1001" s="44" t="s">
        <v>7795</v>
      </c>
    </row>
    <row r="1002" spans="1:8" s="133" customFormat="1" ht="17.100000000000001" customHeight="1">
      <c r="A1002" s="44">
        <v>182</v>
      </c>
      <c r="B1002" s="44" t="s">
        <v>127</v>
      </c>
      <c r="C1002" s="44" t="s">
        <v>7764</v>
      </c>
      <c r="D1002" s="44" t="s">
        <v>567</v>
      </c>
      <c r="E1002" s="44" t="s">
        <v>68</v>
      </c>
      <c r="F1002" s="44" t="s">
        <v>48</v>
      </c>
      <c r="G1002" s="44">
        <v>1999</v>
      </c>
      <c r="H1002" s="44" t="s">
        <v>7796</v>
      </c>
    </row>
    <row r="1003" spans="1:8" s="133" customFormat="1" ht="17.100000000000001" customHeight="1">
      <c r="A1003" s="60">
        <v>183</v>
      </c>
      <c r="B1003" s="44" t="s">
        <v>127</v>
      </c>
      <c r="C1003" s="44" t="s">
        <v>7764</v>
      </c>
      <c r="D1003" s="44" t="s">
        <v>7797</v>
      </c>
      <c r="E1003" s="44" t="s">
        <v>68</v>
      </c>
      <c r="F1003" s="44" t="s">
        <v>48</v>
      </c>
      <c r="G1003" s="44">
        <v>1999</v>
      </c>
      <c r="H1003" s="44" t="s">
        <v>7798</v>
      </c>
    </row>
    <row r="1004" spans="1:8" s="133" customFormat="1" ht="17.100000000000001" customHeight="1">
      <c r="A1004" s="44">
        <v>184</v>
      </c>
      <c r="B1004" s="44" t="s">
        <v>127</v>
      </c>
      <c r="C1004" s="44" t="s">
        <v>7764</v>
      </c>
      <c r="D1004" s="44" t="s">
        <v>7799</v>
      </c>
      <c r="E1004" s="44" t="s">
        <v>69</v>
      </c>
      <c r="F1004" s="44" t="s">
        <v>48</v>
      </c>
      <c r="G1004" s="44">
        <v>1999</v>
      </c>
      <c r="H1004" s="44" t="s">
        <v>7800</v>
      </c>
    </row>
    <row r="1005" spans="1:8" s="133" customFormat="1" ht="17.100000000000001" customHeight="1">
      <c r="A1005" s="60">
        <v>185</v>
      </c>
      <c r="B1005" s="44" t="s">
        <v>127</v>
      </c>
      <c r="C1005" s="44" t="s">
        <v>7764</v>
      </c>
      <c r="D1005" s="44" t="s">
        <v>7801</v>
      </c>
      <c r="E1005" s="44" t="s">
        <v>68</v>
      </c>
      <c r="F1005" s="44" t="s">
        <v>48</v>
      </c>
      <c r="G1005" s="44">
        <v>2000</v>
      </c>
      <c r="H1005" s="44" t="s">
        <v>7802</v>
      </c>
    </row>
    <row r="1006" spans="1:8" s="133" customFormat="1" ht="17.100000000000001" customHeight="1">
      <c r="A1006" s="44">
        <v>186</v>
      </c>
      <c r="B1006" s="44" t="s">
        <v>127</v>
      </c>
      <c r="C1006" s="44" t="s">
        <v>7764</v>
      </c>
      <c r="D1006" s="44" t="s">
        <v>7803</v>
      </c>
      <c r="E1006" s="44" t="s">
        <v>68</v>
      </c>
      <c r="F1006" s="44" t="s">
        <v>48</v>
      </c>
      <c r="G1006" s="44">
        <v>2001</v>
      </c>
      <c r="H1006" s="44" t="s">
        <v>7804</v>
      </c>
    </row>
    <row r="1007" spans="1:8" s="133" customFormat="1" ht="17.100000000000001" customHeight="1">
      <c r="A1007" s="60">
        <v>187</v>
      </c>
      <c r="B1007" s="44" t="s">
        <v>127</v>
      </c>
      <c r="C1007" s="44" t="s">
        <v>7764</v>
      </c>
      <c r="D1007" s="44" t="s">
        <v>7805</v>
      </c>
      <c r="E1007" s="44" t="s">
        <v>68</v>
      </c>
      <c r="F1007" s="44" t="s">
        <v>48</v>
      </c>
      <c r="G1007" s="44">
        <v>2003</v>
      </c>
      <c r="H1007" s="44" t="s">
        <v>7806</v>
      </c>
    </row>
    <row r="1008" spans="1:8" s="133" customFormat="1" ht="17.100000000000001" customHeight="1">
      <c r="A1008" s="44">
        <v>188</v>
      </c>
      <c r="B1008" s="44" t="s">
        <v>127</v>
      </c>
      <c r="C1008" s="44" t="s">
        <v>7188</v>
      </c>
      <c r="D1008" s="44" t="s">
        <v>7807</v>
      </c>
      <c r="E1008" s="44" t="s">
        <v>68</v>
      </c>
      <c r="F1008" s="44" t="s">
        <v>48</v>
      </c>
      <c r="G1008" s="44">
        <v>1983</v>
      </c>
      <c r="H1008" s="44" t="s">
        <v>7808</v>
      </c>
    </row>
    <row r="1009" spans="1:8" s="133" customFormat="1" ht="17.100000000000001" customHeight="1">
      <c r="A1009" s="60">
        <v>189</v>
      </c>
      <c r="B1009" s="44" t="s">
        <v>127</v>
      </c>
      <c r="C1009" s="44" t="s">
        <v>7188</v>
      </c>
      <c r="D1009" s="44" t="s">
        <v>7809</v>
      </c>
      <c r="E1009" s="44" t="s">
        <v>69</v>
      </c>
      <c r="F1009" s="44" t="s">
        <v>48</v>
      </c>
      <c r="G1009" s="44">
        <v>1983</v>
      </c>
      <c r="H1009" s="44" t="s">
        <v>7810</v>
      </c>
    </row>
    <row r="1010" spans="1:8" s="133" customFormat="1" ht="17.100000000000001" customHeight="1">
      <c r="A1010" s="44">
        <v>190</v>
      </c>
      <c r="B1010" s="44" t="s">
        <v>127</v>
      </c>
      <c r="C1010" s="44" t="s">
        <v>7188</v>
      </c>
      <c r="D1010" s="44" t="s">
        <v>7811</v>
      </c>
      <c r="E1010" s="44" t="s">
        <v>69</v>
      </c>
      <c r="F1010" s="44" t="s">
        <v>48</v>
      </c>
      <c r="G1010" s="44">
        <v>1989</v>
      </c>
      <c r="H1010" s="44" t="s">
        <v>7812</v>
      </c>
    </row>
    <row r="1011" spans="1:8" s="133" customFormat="1" ht="17.100000000000001" customHeight="1">
      <c r="A1011" s="60">
        <v>191</v>
      </c>
      <c r="B1011" s="44" t="s">
        <v>127</v>
      </c>
      <c r="C1011" s="44" t="s">
        <v>7188</v>
      </c>
      <c r="D1011" s="44" t="s">
        <v>7813</v>
      </c>
      <c r="E1011" s="44" t="s">
        <v>68</v>
      </c>
      <c r="F1011" s="44" t="s">
        <v>48</v>
      </c>
      <c r="G1011" s="44">
        <v>1991</v>
      </c>
      <c r="H1011" s="44" t="s">
        <v>7814</v>
      </c>
    </row>
    <row r="1012" spans="1:8" s="133" customFormat="1" ht="17.100000000000001" customHeight="1">
      <c r="A1012" s="44">
        <v>192</v>
      </c>
      <c r="B1012" s="44" t="s">
        <v>127</v>
      </c>
      <c r="C1012" s="44" t="s">
        <v>7188</v>
      </c>
      <c r="D1012" s="44" t="s">
        <v>7815</v>
      </c>
      <c r="E1012" s="44" t="s">
        <v>69</v>
      </c>
      <c r="F1012" s="44" t="s">
        <v>48</v>
      </c>
      <c r="G1012" s="44">
        <v>1992</v>
      </c>
      <c r="H1012" s="44" t="s">
        <v>7816</v>
      </c>
    </row>
    <row r="1013" spans="1:8" s="133" customFormat="1" ht="17.100000000000001" customHeight="1">
      <c r="A1013" s="60">
        <v>193</v>
      </c>
      <c r="B1013" s="44" t="s">
        <v>127</v>
      </c>
      <c r="C1013" s="44" t="s">
        <v>7188</v>
      </c>
      <c r="D1013" s="44" t="s">
        <v>7817</v>
      </c>
      <c r="E1013" s="44" t="s">
        <v>69</v>
      </c>
      <c r="F1013" s="44" t="s">
        <v>48</v>
      </c>
      <c r="G1013" s="44">
        <v>1992</v>
      </c>
      <c r="H1013" s="44" t="s">
        <v>7818</v>
      </c>
    </row>
    <row r="1014" spans="1:8" s="133" customFormat="1" ht="17.100000000000001" customHeight="1">
      <c r="A1014" s="44">
        <v>194</v>
      </c>
      <c r="B1014" s="44" t="s">
        <v>127</v>
      </c>
      <c r="C1014" s="44" t="s">
        <v>7188</v>
      </c>
      <c r="D1014" s="44" t="s">
        <v>7819</v>
      </c>
      <c r="E1014" s="44" t="s">
        <v>69</v>
      </c>
      <c r="F1014" s="44" t="s">
        <v>48</v>
      </c>
      <c r="G1014" s="44">
        <v>1993</v>
      </c>
      <c r="H1014" s="44" t="s">
        <v>7820</v>
      </c>
    </row>
    <row r="1015" spans="1:8" s="133" customFormat="1" ht="17.100000000000001" customHeight="1">
      <c r="A1015" s="499">
        <v>195</v>
      </c>
      <c r="B1015" s="499" t="s">
        <v>127</v>
      </c>
      <c r="C1015" s="499" t="s">
        <v>7821</v>
      </c>
      <c r="D1015" s="499" t="s">
        <v>7822</v>
      </c>
      <c r="E1015" s="499" t="s">
        <v>69</v>
      </c>
      <c r="F1015" s="499" t="s">
        <v>48</v>
      </c>
      <c r="G1015" s="499">
        <v>1993</v>
      </c>
      <c r="H1015" s="499" t="s">
        <v>7823</v>
      </c>
    </row>
    <row r="1016" spans="1:8" s="133" customFormat="1" ht="17.100000000000001" customHeight="1">
      <c r="A1016" s="60">
        <v>196</v>
      </c>
      <c r="B1016" s="44" t="s">
        <v>127</v>
      </c>
      <c r="C1016" s="44" t="s">
        <v>7188</v>
      </c>
      <c r="D1016" s="44" t="s">
        <v>7824</v>
      </c>
      <c r="E1016" s="44" t="s">
        <v>69</v>
      </c>
      <c r="F1016" s="44" t="s">
        <v>48</v>
      </c>
      <c r="G1016" s="44">
        <v>1993</v>
      </c>
      <c r="H1016" s="44" t="s">
        <v>7825</v>
      </c>
    </row>
    <row r="1017" spans="1:8" s="133" customFormat="1" ht="17.100000000000001" customHeight="1">
      <c r="A1017" s="44">
        <v>197</v>
      </c>
      <c r="B1017" s="44" t="s">
        <v>127</v>
      </c>
      <c r="C1017" s="44" t="s">
        <v>7188</v>
      </c>
      <c r="D1017" s="44" t="s">
        <v>7826</v>
      </c>
      <c r="E1017" s="44" t="s">
        <v>69</v>
      </c>
      <c r="F1017" s="44" t="s">
        <v>48</v>
      </c>
      <c r="G1017" s="44">
        <v>1993</v>
      </c>
      <c r="H1017" s="44" t="s">
        <v>7827</v>
      </c>
    </row>
    <row r="1018" spans="1:8" s="133" customFormat="1" ht="17.100000000000001" customHeight="1">
      <c r="A1018" s="60">
        <v>198</v>
      </c>
      <c r="B1018" s="44" t="s">
        <v>127</v>
      </c>
      <c r="C1018" s="44" t="s">
        <v>7188</v>
      </c>
      <c r="D1018" s="44" t="s">
        <v>7828</v>
      </c>
      <c r="E1018" s="44" t="s">
        <v>69</v>
      </c>
      <c r="F1018" s="44" t="s">
        <v>48</v>
      </c>
      <c r="G1018" s="44">
        <v>1993</v>
      </c>
      <c r="H1018" s="44" t="s">
        <v>7829</v>
      </c>
    </row>
    <row r="1019" spans="1:8" s="133" customFormat="1" ht="17.100000000000001" customHeight="1">
      <c r="A1019" s="44">
        <v>199</v>
      </c>
      <c r="B1019" s="44" t="s">
        <v>127</v>
      </c>
      <c r="C1019" s="44" t="s">
        <v>7188</v>
      </c>
      <c r="D1019" s="44" t="s">
        <v>7830</v>
      </c>
      <c r="E1019" s="44" t="s">
        <v>69</v>
      </c>
      <c r="F1019" s="44" t="s">
        <v>48</v>
      </c>
      <c r="G1019" s="44">
        <v>1994</v>
      </c>
      <c r="H1019" s="44" t="s">
        <v>7831</v>
      </c>
    </row>
    <row r="1020" spans="1:8" s="133" customFormat="1" ht="17.100000000000001" customHeight="1">
      <c r="A1020" s="60">
        <v>200</v>
      </c>
      <c r="B1020" s="44" t="s">
        <v>127</v>
      </c>
      <c r="C1020" s="44" t="s">
        <v>7188</v>
      </c>
      <c r="D1020" s="44" t="s">
        <v>565</v>
      </c>
      <c r="E1020" s="44" t="s">
        <v>68</v>
      </c>
      <c r="F1020" s="44" t="s">
        <v>48</v>
      </c>
      <c r="G1020" s="44">
        <v>1994</v>
      </c>
      <c r="H1020" s="44" t="s">
        <v>7832</v>
      </c>
    </row>
    <row r="1021" spans="1:8" s="133" customFormat="1" ht="17.100000000000001" customHeight="1">
      <c r="A1021" s="44">
        <v>201</v>
      </c>
      <c r="B1021" s="44" t="s">
        <v>127</v>
      </c>
      <c r="C1021" s="44" t="s">
        <v>7188</v>
      </c>
      <c r="D1021" s="44" t="s">
        <v>7833</v>
      </c>
      <c r="E1021" s="44" t="s">
        <v>69</v>
      </c>
      <c r="F1021" s="44" t="s">
        <v>48</v>
      </c>
      <c r="G1021" s="44">
        <v>1994</v>
      </c>
      <c r="H1021" s="44" t="s">
        <v>7834</v>
      </c>
    </row>
    <row r="1022" spans="1:8" s="133" customFormat="1" ht="17.100000000000001" customHeight="1">
      <c r="A1022" s="60">
        <v>202</v>
      </c>
      <c r="B1022" s="44" t="s">
        <v>127</v>
      </c>
      <c r="C1022" s="44" t="s">
        <v>7188</v>
      </c>
      <c r="D1022" s="44" t="s">
        <v>7835</v>
      </c>
      <c r="E1022" s="44" t="s">
        <v>69</v>
      </c>
      <c r="F1022" s="44" t="s">
        <v>48</v>
      </c>
      <c r="G1022" s="44">
        <v>1997</v>
      </c>
      <c r="H1022" s="44" t="s">
        <v>7836</v>
      </c>
    </row>
    <row r="1023" spans="1:8" s="133" customFormat="1" ht="17.100000000000001" customHeight="1">
      <c r="A1023" s="44">
        <v>203</v>
      </c>
      <c r="B1023" s="44" t="s">
        <v>127</v>
      </c>
      <c r="C1023" s="44" t="s">
        <v>7188</v>
      </c>
      <c r="D1023" s="44" t="s">
        <v>7837</v>
      </c>
      <c r="E1023" s="44" t="s">
        <v>68</v>
      </c>
      <c r="F1023" s="44" t="s">
        <v>48</v>
      </c>
      <c r="G1023" s="44">
        <v>1997</v>
      </c>
      <c r="H1023" s="44" t="s">
        <v>7838</v>
      </c>
    </row>
    <row r="1024" spans="1:8" s="133" customFormat="1" ht="17.100000000000001" customHeight="1">
      <c r="A1024" s="60">
        <v>204</v>
      </c>
      <c r="B1024" s="44" t="s">
        <v>127</v>
      </c>
      <c r="C1024" s="44" t="s">
        <v>7188</v>
      </c>
      <c r="D1024" s="44" t="s">
        <v>7839</v>
      </c>
      <c r="E1024" s="44" t="s">
        <v>69</v>
      </c>
      <c r="F1024" s="44" t="s">
        <v>48</v>
      </c>
      <c r="G1024" s="44">
        <v>1998</v>
      </c>
      <c r="H1024" s="44" t="s">
        <v>7840</v>
      </c>
    </row>
    <row r="1025" spans="1:8" s="133" customFormat="1" ht="17.100000000000001" customHeight="1">
      <c r="A1025" s="44">
        <v>205</v>
      </c>
      <c r="B1025" s="44" t="s">
        <v>127</v>
      </c>
      <c r="C1025" s="44" t="s">
        <v>7188</v>
      </c>
      <c r="D1025" s="44" t="s">
        <v>7841</v>
      </c>
      <c r="E1025" s="44" t="s">
        <v>68</v>
      </c>
      <c r="F1025" s="44" t="s">
        <v>48</v>
      </c>
      <c r="G1025" s="44">
        <v>1998</v>
      </c>
      <c r="H1025" s="44" t="s">
        <v>7842</v>
      </c>
    </row>
    <row r="1026" spans="1:8" s="133" customFormat="1" ht="17.100000000000001" customHeight="1">
      <c r="A1026" s="60">
        <v>206</v>
      </c>
      <c r="B1026" s="44" t="s">
        <v>127</v>
      </c>
      <c r="C1026" s="44" t="s">
        <v>7188</v>
      </c>
      <c r="D1026" s="44" t="s">
        <v>7843</v>
      </c>
      <c r="E1026" s="44" t="s">
        <v>68</v>
      </c>
      <c r="F1026" s="44" t="s">
        <v>48</v>
      </c>
      <c r="G1026" s="44">
        <v>1999</v>
      </c>
      <c r="H1026" s="44" t="s">
        <v>7844</v>
      </c>
    </row>
    <row r="1027" spans="1:8" s="133" customFormat="1" ht="17.100000000000001" customHeight="1">
      <c r="A1027" s="44">
        <v>207</v>
      </c>
      <c r="B1027" s="44" t="s">
        <v>127</v>
      </c>
      <c r="C1027" s="44" t="s">
        <v>7821</v>
      </c>
      <c r="D1027" s="44" t="s">
        <v>7845</v>
      </c>
      <c r="E1027" s="44" t="s">
        <v>69</v>
      </c>
      <c r="F1027" s="44" t="s">
        <v>48</v>
      </c>
      <c r="G1027" s="44">
        <v>1999</v>
      </c>
      <c r="H1027" s="44" t="s">
        <v>7846</v>
      </c>
    </row>
    <row r="1028" spans="1:8" s="133" customFormat="1" ht="17.100000000000001" customHeight="1">
      <c r="A1028" s="60">
        <v>208</v>
      </c>
      <c r="B1028" s="44" t="s">
        <v>127</v>
      </c>
      <c r="C1028" s="44" t="s">
        <v>7188</v>
      </c>
      <c r="D1028" s="44" t="s">
        <v>7847</v>
      </c>
      <c r="E1028" s="44" t="s">
        <v>68</v>
      </c>
      <c r="F1028" s="44" t="s">
        <v>329</v>
      </c>
      <c r="G1028" s="44">
        <v>2000</v>
      </c>
      <c r="H1028" s="44" t="s">
        <v>7848</v>
      </c>
    </row>
    <row r="1029" spans="1:8" s="133" customFormat="1" ht="17.100000000000001" customHeight="1">
      <c r="A1029" s="44">
        <v>209</v>
      </c>
      <c r="B1029" s="44" t="s">
        <v>127</v>
      </c>
      <c r="C1029" s="44" t="s">
        <v>7188</v>
      </c>
      <c r="D1029" s="44" t="s">
        <v>7849</v>
      </c>
      <c r="E1029" s="44" t="s">
        <v>69</v>
      </c>
      <c r="F1029" s="44" t="s">
        <v>48</v>
      </c>
      <c r="G1029" s="44">
        <v>2002</v>
      </c>
      <c r="H1029" s="44" t="s">
        <v>7850</v>
      </c>
    </row>
    <row r="1030" spans="1:8" s="133" customFormat="1" ht="17.100000000000001" customHeight="1">
      <c r="A1030" s="60">
        <v>210</v>
      </c>
      <c r="B1030" s="44" t="s">
        <v>127</v>
      </c>
      <c r="C1030" s="44" t="s">
        <v>7851</v>
      </c>
      <c r="D1030" s="44" t="s">
        <v>7852</v>
      </c>
      <c r="E1030" s="44" t="s">
        <v>69</v>
      </c>
      <c r="F1030" s="44" t="s">
        <v>48</v>
      </c>
      <c r="G1030" s="44">
        <v>1991</v>
      </c>
      <c r="H1030" s="44" t="s">
        <v>7853</v>
      </c>
    </row>
    <row r="1031" spans="1:8" s="133" customFormat="1" ht="17.100000000000001" customHeight="1">
      <c r="A1031" s="44">
        <v>211</v>
      </c>
      <c r="B1031" s="44" t="s">
        <v>127</v>
      </c>
      <c r="C1031" s="44" t="s">
        <v>7851</v>
      </c>
      <c r="D1031" s="44" t="s">
        <v>7854</v>
      </c>
      <c r="E1031" s="44" t="s">
        <v>69</v>
      </c>
      <c r="F1031" s="44" t="s">
        <v>48</v>
      </c>
      <c r="G1031" s="44">
        <v>1991</v>
      </c>
      <c r="H1031" s="44" t="s">
        <v>7855</v>
      </c>
    </row>
    <row r="1032" spans="1:8" s="133" customFormat="1" ht="17.100000000000001" customHeight="1">
      <c r="A1032" s="60">
        <v>212</v>
      </c>
      <c r="B1032" s="44" t="s">
        <v>127</v>
      </c>
      <c r="C1032" s="44" t="s">
        <v>7851</v>
      </c>
      <c r="D1032" s="44" t="s">
        <v>7856</v>
      </c>
      <c r="E1032" s="44" t="s">
        <v>69</v>
      </c>
      <c r="F1032" s="44" t="s">
        <v>48</v>
      </c>
      <c r="G1032" s="44">
        <v>1992</v>
      </c>
      <c r="H1032" s="44" t="s">
        <v>7857</v>
      </c>
    </row>
    <row r="1033" spans="1:8" s="133" customFormat="1" ht="17.100000000000001" customHeight="1">
      <c r="A1033" s="44">
        <v>213</v>
      </c>
      <c r="B1033" s="44" t="s">
        <v>127</v>
      </c>
      <c r="C1033" s="44" t="s">
        <v>7851</v>
      </c>
      <c r="D1033" s="44" t="s">
        <v>7858</v>
      </c>
      <c r="E1033" s="44" t="s">
        <v>68</v>
      </c>
      <c r="F1033" s="44" t="s">
        <v>48</v>
      </c>
      <c r="G1033" s="44">
        <v>1992</v>
      </c>
      <c r="H1033" s="44" t="s">
        <v>7859</v>
      </c>
    </row>
    <row r="1034" spans="1:8" s="133" customFormat="1" ht="17.100000000000001" customHeight="1">
      <c r="A1034" s="60">
        <v>214</v>
      </c>
      <c r="B1034" s="44" t="s">
        <v>127</v>
      </c>
      <c r="C1034" s="44" t="s">
        <v>7851</v>
      </c>
      <c r="D1034" s="44" t="s">
        <v>7860</v>
      </c>
      <c r="E1034" s="44" t="s">
        <v>69</v>
      </c>
      <c r="F1034" s="44" t="s">
        <v>48</v>
      </c>
      <c r="G1034" s="44">
        <v>1993</v>
      </c>
      <c r="H1034" s="44" t="s">
        <v>7861</v>
      </c>
    </row>
    <row r="1035" spans="1:8" s="133" customFormat="1" ht="17.100000000000001" customHeight="1">
      <c r="A1035" s="44">
        <v>215</v>
      </c>
      <c r="B1035" s="44" t="s">
        <v>127</v>
      </c>
      <c r="C1035" s="44" t="s">
        <v>7851</v>
      </c>
      <c r="D1035" s="44" t="s">
        <v>7862</v>
      </c>
      <c r="E1035" s="44" t="s">
        <v>68</v>
      </c>
      <c r="F1035" s="44" t="s">
        <v>48</v>
      </c>
      <c r="G1035" s="44">
        <v>1993</v>
      </c>
      <c r="H1035" s="44" t="s">
        <v>7863</v>
      </c>
    </row>
    <row r="1036" spans="1:8" s="133" customFormat="1" ht="17.100000000000001" customHeight="1">
      <c r="A1036" s="60">
        <v>216</v>
      </c>
      <c r="B1036" s="44" t="s">
        <v>127</v>
      </c>
      <c r="C1036" s="44" t="s">
        <v>7851</v>
      </c>
      <c r="D1036" s="44" t="s">
        <v>7864</v>
      </c>
      <c r="E1036" s="44" t="s">
        <v>68</v>
      </c>
      <c r="F1036" s="44" t="s">
        <v>851</v>
      </c>
      <c r="G1036" s="44">
        <v>1993</v>
      </c>
      <c r="H1036" s="44" t="s">
        <v>7865</v>
      </c>
    </row>
    <row r="1037" spans="1:8" s="133" customFormat="1" ht="17.100000000000001" customHeight="1">
      <c r="A1037" s="44">
        <v>217</v>
      </c>
      <c r="B1037" s="44" t="s">
        <v>127</v>
      </c>
      <c r="C1037" s="44" t="s">
        <v>7851</v>
      </c>
      <c r="D1037" s="44" t="s">
        <v>7866</v>
      </c>
      <c r="E1037" s="44" t="s">
        <v>69</v>
      </c>
      <c r="F1037" s="44" t="s">
        <v>48</v>
      </c>
      <c r="G1037" s="44">
        <v>1993</v>
      </c>
      <c r="H1037" s="44" t="s">
        <v>7867</v>
      </c>
    </row>
    <row r="1038" spans="1:8" s="133" customFormat="1" ht="17.100000000000001" customHeight="1">
      <c r="A1038" s="60">
        <v>218</v>
      </c>
      <c r="B1038" s="44" t="s">
        <v>127</v>
      </c>
      <c r="C1038" s="44" t="s">
        <v>7851</v>
      </c>
      <c r="D1038" s="44" t="s">
        <v>7868</v>
      </c>
      <c r="E1038" s="44" t="s">
        <v>69</v>
      </c>
      <c r="F1038" s="44" t="s">
        <v>48</v>
      </c>
      <c r="G1038" s="44">
        <v>1993</v>
      </c>
      <c r="H1038" s="44" t="s">
        <v>7869</v>
      </c>
    </row>
    <row r="1039" spans="1:8" s="133" customFormat="1" ht="17.100000000000001" customHeight="1">
      <c r="A1039" s="44">
        <v>219</v>
      </c>
      <c r="B1039" s="44" t="s">
        <v>127</v>
      </c>
      <c r="C1039" s="44" t="s">
        <v>7851</v>
      </c>
      <c r="D1039" s="44" t="s">
        <v>7870</v>
      </c>
      <c r="E1039" s="44" t="s">
        <v>68</v>
      </c>
      <c r="F1039" s="44" t="s">
        <v>48</v>
      </c>
      <c r="G1039" s="44">
        <v>1994</v>
      </c>
      <c r="H1039" s="44" t="s">
        <v>7871</v>
      </c>
    </row>
    <row r="1040" spans="1:8" s="133" customFormat="1" ht="17.100000000000001" customHeight="1">
      <c r="A1040" s="60">
        <v>220</v>
      </c>
      <c r="B1040" s="44" t="s">
        <v>127</v>
      </c>
      <c r="C1040" s="44" t="s">
        <v>7851</v>
      </c>
      <c r="D1040" s="44" t="s">
        <v>7872</v>
      </c>
      <c r="E1040" s="44" t="s">
        <v>69</v>
      </c>
      <c r="F1040" s="44" t="s">
        <v>48</v>
      </c>
      <c r="G1040" s="44">
        <v>1994</v>
      </c>
      <c r="H1040" s="44" t="s">
        <v>7873</v>
      </c>
    </row>
    <row r="1041" spans="1:8" s="133" customFormat="1" ht="17.100000000000001" customHeight="1">
      <c r="A1041" s="44">
        <v>221</v>
      </c>
      <c r="B1041" s="44" t="s">
        <v>127</v>
      </c>
      <c r="C1041" s="44" t="s">
        <v>7851</v>
      </c>
      <c r="D1041" s="44" t="s">
        <v>7874</v>
      </c>
      <c r="E1041" s="44" t="s">
        <v>68</v>
      </c>
      <c r="F1041" s="44" t="s">
        <v>48</v>
      </c>
      <c r="G1041" s="44">
        <v>1994</v>
      </c>
      <c r="H1041" s="44" t="s">
        <v>7875</v>
      </c>
    </row>
    <row r="1042" spans="1:8" s="133" customFormat="1" ht="17.100000000000001" customHeight="1">
      <c r="A1042" s="60">
        <v>222</v>
      </c>
      <c r="B1042" s="44" t="s">
        <v>127</v>
      </c>
      <c r="C1042" s="44" t="s">
        <v>7851</v>
      </c>
      <c r="D1042" s="44" t="s">
        <v>7876</v>
      </c>
      <c r="E1042" s="44" t="s">
        <v>69</v>
      </c>
      <c r="F1042" s="44" t="s">
        <v>48</v>
      </c>
      <c r="G1042" s="44">
        <v>1995</v>
      </c>
      <c r="H1042" s="44" t="s">
        <v>7877</v>
      </c>
    </row>
    <row r="1043" spans="1:8" s="133" customFormat="1" ht="17.100000000000001" customHeight="1">
      <c r="A1043" s="44">
        <v>223</v>
      </c>
      <c r="B1043" s="44" t="s">
        <v>127</v>
      </c>
      <c r="C1043" s="44" t="s">
        <v>7851</v>
      </c>
      <c r="D1043" s="44" t="s">
        <v>7878</v>
      </c>
      <c r="E1043" s="44" t="s">
        <v>68</v>
      </c>
      <c r="F1043" s="44" t="s">
        <v>48</v>
      </c>
      <c r="G1043" s="44">
        <v>1999</v>
      </c>
      <c r="H1043" s="44" t="s">
        <v>7879</v>
      </c>
    </row>
    <row r="1044" spans="1:8" s="133" customFormat="1" ht="17.100000000000001" customHeight="1">
      <c r="A1044" s="60">
        <v>224</v>
      </c>
      <c r="B1044" s="44" t="s">
        <v>127</v>
      </c>
      <c r="C1044" s="44" t="s">
        <v>7851</v>
      </c>
      <c r="D1044" s="44" t="s">
        <v>7880</v>
      </c>
      <c r="E1044" s="44" t="s">
        <v>68</v>
      </c>
      <c r="F1044" s="44" t="s">
        <v>48</v>
      </c>
      <c r="G1044" s="44">
        <v>1999</v>
      </c>
      <c r="H1044" s="44" t="s">
        <v>7881</v>
      </c>
    </row>
    <row r="1045" spans="1:8" s="133" customFormat="1" ht="17.100000000000001" customHeight="1">
      <c r="A1045" s="44">
        <v>225</v>
      </c>
      <c r="B1045" s="44" t="s">
        <v>127</v>
      </c>
      <c r="C1045" s="44" t="s">
        <v>7851</v>
      </c>
      <c r="D1045" s="44" t="s">
        <v>7882</v>
      </c>
      <c r="E1045" s="44" t="s">
        <v>68</v>
      </c>
      <c r="F1045" s="44" t="s">
        <v>329</v>
      </c>
      <c r="G1045" s="44">
        <v>2000</v>
      </c>
      <c r="H1045" s="44" t="s">
        <v>7883</v>
      </c>
    </row>
    <row r="1046" spans="1:8" s="133" customFormat="1" ht="17.100000000000001" customHeight="1">
      <c r="A1046" s="60">
        <v>226</v>
      </c>
      <c r="B1046" s="44" t="s">
        <v>127</v>
      </c>
      <c r="C1046" s="44" t="s">
        <v>7851</v>
      </c>
      <c r="D1046" s="44" t="s">
        <v>7884</v>
      </c>
      <c r="E1046" s="44" t="s">
        <v>68</v>
      </c>
      <c r="F1046" s="44" t="s">
        <v>48</v>
      </c>
      <c r="G1046" s="44">
        <v>2000</v>
      </c>
      <c r="H1046" s="44" t="s">
        <v>7885</v>
      </c>
    </row>
    <row r="1047" spans="1:8" s="133" customFormat="1" ht="17.100000000000001" customHeight="1">
      <c r="A1047" s="44">
        <v>227</v>
      </c>
      <c r="B1047" s="44" t="s">
        <v>127</v>
      </c>
      <c r="C1047" s="44" t="s">
        <v>7851</v>
      </c>
      <c r="D1047" s="44" t="s">
        <v>7886</v>
      </c>
      <c r="E1047" s="44" t="s">
        <v>68</v>
      </c>
      <c r="F1047" s="44" t="s">
        <v>48</v>
      </c>
      <c r="G1047" s="44">
        <v>2000</v>
      </c>
      <c r="H1047" s="44" t="s">
        <v>7887</v>
      </c>
    </row>
    <row r="1048" spans="1:8" s="133" customFormat="1" ht="17.100000000000001" customHeight="1">
      <c r="A1048" s="60">
        <v>228</v>
      </c>
      <c r="B1048" s="44" t="s">
        <v>127</v>
      </c>
      <c r="C1048" s="44" t="s">
        <v>7277</v>
      </c>
      <c r="D1048" s="44" t="s">
        <v>7888</v>
      </c>
      <c r="E1048" s="44" t="s">
        <v>69</v>
      </c>
      <c r="F1048" s="44" t="s">
        <v>48</v>
      </c>
      <c r="G1048" s="44">
        <v>1992</v>
      </c>
      <c r="H1048" s="44" t="s">
        <v>7889</v>
      </c>
    </row>
    <row r="1049" spans="1:8" s="133" customFormat="1" ht="17.100000000000001" customHeight="1">
      <c r="A1049" s="44">
        <v>229</v>
      </c>
      <c r="B1049" s="44" t="s">
        <v>127</v>
      </c>
      <c r="C1049" s="44" t="s">
        <v>7277</v>
      </c>
      <c r="D1049" s="44" t="s">
        <v>7890</v>
      </c>
      <c r="E1049" s="44" t="s">
        <v>69</v>
      </c>
      <c r="F1049" s="44" t="s">
        <v>48</v>
      </c>
      <c r="G1049" s="44">
        <v>1992</v>
      </c>
      <c r="H1049" s="44" t="s">
        <v>7891</v>
      </c>
    </row>
    <row r="1050" spans="1:8" s="133" customFormat="1" ht="17.100000000000001" customHeight="1">
      <c r="A1050" s="60">
        <v>230</v>
      </c>
      <c r="B1050" s="44" t="s">
        <v>127</v>
      </c>
      <c r="C1050" s="44" t="s">
        <v>7277</v>
      </c>
      <c r="D1050" s="44" t="s">
        <v>7892</v>
      </c>
      <c r="E1050" s="44" t="s">
        <v>68</v>
      </c>
      <c r="F1050" s="44" t="s">
        <v>48</v>
      </c>
      <c r="G1050" s="44">
        <v>1992</v>
      </c>
      <c r="H1050" s="44" t="s">
        <v>7893</v>
      </c>
    </row>
    <row r="1051" spans="1:8" s="133" customFormat="1" ht="17.100000000000001" customHeight="1">
      <c r="A1051" s="44">
        <v>231</v>
      </c>
      <c r="B1051" s="44" t="s">
        <v>127</v>
      </c>
      <c r="C1051" s="44" t="s">
        <v>7277</v>
      </c>
      <c r="D1051" s="44" t="s">
        <v>7894</v>
      </c>
      <c r="E1051" s="44" t="s">
        <v>69</v>
      </c>
      <c r="F1051" s="44" t="s">
        <v>48</v>
      </c>
      <c r="G1051" s="44">
        <v>1993</v>
      </c>
      <c r="H1051" s="44" t="s">
        <v>7895</v>
      </c>
    </row>
    <row r="1052" spans="1:8" s="133" customFormat="1" ht="17.100000000000001" customHeight="1">
      <c r="A1052" s="60">
        <v>232</v>
      </c>
      <c r="B1052" s="44" t="s">
        <v>127</v>
      </c>
      <c r="C1052" s="44" t="s">
        <v>7277</v>
      </c>
      <c r="D1052" s="44" t="s">
        <v>7896</v>
      </c>
      <c r="E1052" s="44" t="s">
        <v>69</v>
      </c>
      <c r="F1052" s="44" t="s">
        <v>48</v>
      </c>
      <c r="G1052" s="44">
        <v>1993</v>
      </c>
      <c r="H1052" s="44" t="s">
        <v>7897</v>
      </c>
    </row>
    <row r="1053" spans="1:8" s="133" customFormat="1" ht="17.100000000000001" customHeight="1">
      <c r="A1053" s="44">
        <v>233</v>
      </c>
      <c r="B1053" s="44" t="s">
        <v>127</v>
      </c>
      <c r="C1053" s="44" t="s">
        <v>7277</v>
      </c>
      <c r="D1053" s="44" t="s">
        <v>7898</v>
      </c>
      <c r="E1053" s="44" t="s">
        <v>68</v>
      </c>
      <c r="F1053" s="44" t="s">
        <v>48</v>
      </c>
      <c r="G1053" s="44">
        <v>1993</v>
      </c>
      <c r="H1053" s="44" t="s">
        <v>7899</v>
      </c>
    </row>
    <row r="1054" spans="1:8" s="133" customFormat="1" ht="17.100000000000001" customHeight="1">
      <c r="A1054" s="60">
        <v>234</v>
      </c>
      <c r="B1054" s="44" t="s">
        <v>127</v>
      </c>
      <c r="C1054" s="44" t="s">
        <v>7277</v>
      </c>
      <c r="D1054" s="44" t="s">
        <v>7900</v>
      </c>
      <c r="E1054" s="44" t="s">
        <v>68</v>
      </c>
      <c r="F1054" s="44" t="s">
        <v>48</v>
      </c>
      <c r="G1054" s="44">
        <v>1994</v>
      </c>
      <c r="H1054" s="44" t="s">
        <v>7901</v>
      </c>
    </row>
    <row r="1055" spans="1:8" s="133" customFormat="1" ht="17.100000000000001" customHeight="1">
      <c r="A1055" s="44">
        <v>235</v>
      </c>
      <c r="B1055" s="44" t="s">
        <v>127</v>
      </c>
      <c r="C1055" s="44" t="s">
        <v>7277</v>
      </c>
      <c r="D1055" s="44" t="s">
        <v>7902</v>
      </c>
      <c r="E1055" s="44" t="s">
        <v>69</v>
      </c>
      <c r="F1055" s="44" t="s">
        <v>48</v>
      </c>
      <c r="G1055" s="44">
        <v>1994</v>
      </c>
      <c r="H1055" s="44" t="s">
        <v>7903</v>
      </c>
    </row>
    <row r="1056" spans="1:8" s="133" customFormat="1" ht="17.100000000000001" customHeight="1">
      <c r="A1056" s="60">
        <v>236</v>
      </c>
      <c r="B1056" s="44" t="s">
        <v>127</v>
      </c>
      <c r="C1056" s="44" t="s">
        <v>7277</v>
      </c>
      <c r="D1056" s="44" t="s">
        <v>7904</v>
      </c>
      <c r="E1056" s="44" t="s">
        <v>69</v>
      </c>
      <c r="F1056" s="44" t="s">
        <v>48</v>
      </c>
      <c r="G1056" s="44">
        <v>1994</v>
      </c>
      <c r="H1056" s="44" t="s">
        <v>7905</v>
      </c>
    </row>
    <row r="1057" spans="1:8" s="133" customFormat="1" ht="17.100000000000001" customHeight="1">
      <c r="A1057" s="44">
        <v>237</v>
      </c>
      <c r="B1057" s="44" t="s">
        <v>127</v>
      </c>
      <c r="C1057" s="44" t="s">
        <v>7277</v>
      </c>
      <c r="D1057" s="44" t="s">
        <v>7906</v>
      </c>
      <c r="E1057" s="44" t="s">
        <v>69</v>
      </c>
      <c r="F1057" s="44" t="s">
        <v>48</v>
      </c>
      <c r="G1057" s="44">
        <v>1994</v>
      </c>
      <c r="H1057" s="44" t="s">
        <v>7907</v>
      </c>
    </row>
    <row r="1058" spans="1:8" s="133" customFormat="1" ht="17.100000000000001" customHeight="1">
      <c r="A1058" s="60">
        <v>238</v>
      </c>
      <c r="B1058" s="44" t="s">
        <v>127</v>
      </c>
      <c r="C1058" s="44" t="s">
        <v>7277</v>
      </c>
      <c r="D1058" s="44" t="s">
        <v>7908</v>
      </c>
      <c r="E1058" s="44" t="s">
        <v>68</v>
      </c>
      <c r="F1058" s="44" t="s">
        <v>48</v>
      </c>
      <c r="G1058" s="44">
        <v>1994</v>
      </c>
      <c r="H1058" s="44" t="s">
        <v>7909</v>
      </c>
    </row>
    <row r="1059" spans="1:8" s="133" customFormat="1" ht="17.100000000000001" customHeight="1">
      <c r="A1059" s="44">
        <v>239</v>
      </c>
      <c r="B1059" s="44" t="s">
        <v>127</v>
      </c>
      <c r="C1059" s="44" t="s">
        <v>7277</v>
      </c>
      <c r="D1059" s="44" t="s">
        <v>7910</v>
      </c>
      <c r="E1059" s="44" t="s">
        <v>68</v>
      </c>
      <c r="F1059" s="44" t="s">
        <v>48</v>
      </c>
      <c r="G1059" s="44">
        <v>1994</v>
      </c>
      <c r="H1059" s="44" t="s">
        <v>7911</v>
      </c>
    </row>
    <row r="1060" spans="1:8" s="133" customFormat="1" ht="17.100000000000001" customHeight="1">
      <c r="A1060" s="60">
        <v>240</v>
      </c>
      <c r="B1060" s="44" t="s">
        <v>127</v>
      </c>
      <c r="C1060" s="44" t="s">
        <v>7277</v>
      </c>
      <c r="D1060" s="44" t="s">
        <v>7912</v>
      </c>
      <c r="E1060" s="44" t="s">
        <v>68</v>
      </c>
      <c r="F1060" s="44" t="s">
        <v>48</v>
      </c>
      <c r="G1060" s="44">
        <v>1995</v>
      </c>
      <c r="H1060" s="44" t="s">
        <v>7913</v>
      </c>
    </row>
    <row r="1061" spans="1:8" s="133" customFormat="1" ht="17.100000000000001" customHeight="1">
      <c r="A1061" s="44">
        <v>241</v>
      </c>
      <c r="B1061" s="44" t="s">
        <v>127</v>
      </c>
      <c r="C1061" s="44" t="s">
        <v>7277</v>
      </c>
      <c r="D1061" s="44" t="s">
        <v>7914</v>
      </c>
      <c r="E1061" s="44" t="s">
        <v>68</v>
      </c>
      <c r="F1061" s="44" t="s">
        <v>48</v>
      </c>
      <c r="G1061" s="44">
        <v>1997</v>
      </c>
      <c r="H1061" s="44" t="s">
        <v>7915</v>
      </c>
    </row>
    <row r="1062" spans="1:8" s="133" customFormat="1" ht="17.100000000000001" customHeight="1">
      <c r="A1062" s="60">
        <v>242</v>
      </c>
      <c r="B1062" s="44" t="s">
        <v>127</v>
      </c>
      <c r="C1062" s="44" t="s">
        <v>7277</v>
      </c>
      <c r="D1062" s="44" t="s">
        <v>7916</v>
      </c>
      <c r="E1062" s="44" t="s">
        <v>68</v>
      </c>
      <c r="F1062" s="44" t="s">
        <v>48</v>
      </c>
      <c r="G1062" s="44">
        <v>1998</v>
      </c>
      <c r="H1062" s="44" t="s">
        <v>7917</v>
      </c>
    </row>
    <row r="1063" spans="1:8" s="133" customFormat="1" ht="17.100000000000001" customHeight="1">
      <c r="A1063" s="44">
        <v>243</v>
      </c>
      <c r="B1063" s="44" t="s">
        <v>127</v>
      </c>
      <c r="C1063" s="44" t="s">
        <v>7277</v>
      </c>
      <c r="D1063" s="44" t="s">
        <v>7918</v>
      </c>
      <c r="E1063" s="44" t="s">
        <v>69</v>
      </c>
      <c r="F1063" s="44" t="s">
        <v>48</v>
      </c>
      <c r="G1063" s="44">
        <v>1998</v>
      </c>
      <c r="H1063" s="44" t="s">
        <v>7919</v>
      </c>
    </row>
    <row r="1064" spans="1:8" s="133" customFormat="1" ht="17.100000000000001" customHeight="1">
      <c r="A1064" s="60">
        <v>244</v>
      </c>
      <c r="B1064" s="44" t="s">
        <v>127</v>
      </c>
      <c r="C1064" s="44" t="s">
        <v>7277</v>
      </c>
      <c r="D1064" s="44" t="s">
        <v>7920</v>
      </c>
      <c r="E1064" s="44" t="s">
        <v>69</v>
      </c>
      <c r="F1064" s="44" t="s">
        <v>48</v>
      </c>
      <c r="G1064" s="44">
        <v>1998</v>
      </c>
      <c r="H1064" s="44" t="s">
        <v>7921</v>
      </c>
    </row>
    <row r="1065" spans="1:8" s="133" customFormat="1" ht="17.100000000000001" customHeight="1">
      <c r="A1065" s="44">
        <v>245</v>
      </c>
      <c r="B1065" s="44" t="s">
        <v>127</v>
      </c>
      <c r="C1065" s="44" t="s">
        <v>7277</v>
      </c>
      <c r="D1065" s="44" t="s">
        <v>7922</v>
      </c>
      <c r="E1065" s="44" t="s">
        <v>68</v>
      </c>
      <c r="F1065" s="44" t="s">
        <v>48</v>
      </c>
      <c r="G1065" s="44">
        <v>1998</v>
      </c>
      <c r="H1065" s="44" t="s">
        <v>7923</v>
      </c>
    </row>
    <row r="1066" spans="1:8" s="133" customFormat="1" ht="17.100000000000001" customHeight="1">
      <c r="A1066" s="60">
        <v>246</v>
      </c>
      <c r="B1066" s="44" t="s">
        <v>127</v>
      </c>
      <c r="C1066" s="44" t="s">
        <v>7277</v>
      </c>
      <c r="D1066" s="44" t="s">
        <v>7924</v>
      </c>
      <c r="E1066" s="44" t="s">
        <v>68</v>
      </c>
      <c r="F1066" s="44" t="s">
        <v>48</v>
      </c>
      <c r="G1066" s="44">
        <v>1998</v>
      </c>
      <c r="H1066" s="44" t="s">
        <v>7925</v>
      </c>
    </row>
    <row r="1067" spans="1:8" s="133" customFormat="1" ht="17.100000000000001" customHeight="1">
      <c r="A1067" s="44">
        <v>247</v>
      </c>
      <c r="B1067" s="44" t="s">
        <v>127</v>
      </c>
      <c r="C1067" s="44" t="s">
        <v>7277</v>
      </c>
      <c r="D1067" s="44" t="s">
        <v>7926</v>
      </c>
      <c r="E1067" s="44" t="s">
        <v>68</v>
      </c>
      <c r="F1067" s="44" t="s">
        <v>48</v>
      </c>
      <c r="G1067" s="44">
        <v>1999</v>
      </c>
      <c r="H1067" s="44" t="s">
        <v>7927</v>
      </c>
    </row>
    <row r="1068" spans="1:8" s="133" customFormat="1" ht="17.100000000000001" customHeight="1">
      <c r="A1068" s="60">
        <v>248</v>
      </c>
      <c r="B1068" s="44" t="s">
        <v>127</v>
      </c>
      <c r="C1068" s="44" t="s">
        <v>7277</v>
      </c>
      <c r="D1068" s="44" t="s">
        <v>7928</v>
      </c>
      <c r="E1068" s="44" t="s">
        <v>68</v>
      </c>
      <c r="F1068" s="44" t="s">
        <v>48</v>
      </c>
      <c r="G1068" s="44">
        <v>1999</v>
      </c>
      <c r="H1068" s="44" t="s">
        <v>7929</v>
      </c>
    </row>
    <row r="1069" spans="1:8" s="133" customFormat="1" ht="17.100000000000001" customHeight="1">
      <c r="A1069" s="44">
        <v>249</v>
      </c>
      <c r="B1069" s="44" t="s">
        <v>127</v>
      </c>
      <c r="C1069" s="44" t="s">
        <v>7277</v>
      </c>
      <c r="D1069" s="44" t="s">
        <v>7930</v>
      </c>
      <c r="E1069" s="44" t="s">
        <v>68</v>
      </c>
      <c r="F1069" s="44" t="s">
        <v>48</v>
      </c>
      <c r="G1069" s="44">
        <v>2000</v>
      </c>
      <c r="H1069" s="44" t="s">
        <v>7931</v>
      </c>
    </row>
    <row r="1070" spans="1:8" s="133" customFormat="1" ht="17.100000000000001" customHeight="1">
      <c r="A1070" s="60">
        <v>250</v>
      </c>
      <c r="B1070" s="44" t="s">
        <v>127</v>
      </c>
      <c r="C1070" s="44" t="s">
        <v>7277</v>
      </c>
      <c r="D1070" s="44" t="s">
        <v>7932</v>
      </c>
      <c r="E1070" s="44" t="s">
        <v>68</v>
      </c>
      <c r="F1070" s="44" t="s">
        <v>48</v>
      </c>
      <c r="G1070" s="44">
        <v>2001</v>
      </c>
      <c r="H1070" s="44" t="s">
        <v>7933</v>
      </c>
    </row>
    <row r="1071" spans="1:8" s="133" customFormat="1" ht="17.100000000000001" customHeight="1">
      <c r="A1071" s="44">
        <v>251</v>
      </c>
      <c r="B1071" s="44" t="s">
        <v>127</v>
      </c>
      <c r="C1071" s="44" t="s">
        <v>7277</v>
      </c>
      <c r="D1071" s="44" t="s">
        <v>7934</v>
      </c>
      <c r="E1071" s="44" t="s">
        <v>69</v>
      </c>
      <c r="F1071" s="44" t="s">
        <v>48</v>
      </c>
      <c r="G1071" s="44">
        <v>2001</v>
      </c>
      <c r="H1071" s="44" t="s">
        <v>7935</v>
      </c>
    </row>
    <row r="1072" spans="1:8" s="133" customFormat="1" ht="17.100000000000001" customHeight="1">
      <c r="A1072" s="60">
        <v>252</v>
      </c>
      <c r="B1072" s="44" t="s">
        <v>127</v>
      </c>
      <c r="C1072" s="44" t="s">
        <v>7277</v>
      </c>
      <c r="D1072" s="44" t="s">
        <v>7936</v>
      </c>
      <c r="E1072" s="44" t="s">
        <v>68</v>
      </c>
      <c r="F1072" s="44" t="s">
        <v>48</v>
      </c>
      <c r="G1072" s="44">
        <v>2002</v>
      </c>
      <c r="H1072" s="44" t="s">
        <v>7937</v>
      </c>
    </row>
    <row r="1073" spans="1:8" s="133" customFormat="1" ht="17.100000000000001" customHeight="1">
      <c r="A1073" s="44">
        <v>253</v>
      </c>
      <c r="B1073" s="44" t="s">
        <v>127</v>
      </c>
      <c r="C1073" s="44" t="s">
        <v>7277</v>
      </c>
      <c r="D1073" s="44" t="s">
        <v>7938</v>
      </c>
      <c r="E1073" s="44" t="s">
        <v>68</v>
      </c>
      <c r="F1073" s="44" t="s">
        <v>48</v>
      </c>
      <c r="G1073" s="44">
        <v>2006</v>
      </c>
      <c r="H1073" s="44" t="s">
        <v>7939</v>
      </c>
    </row>
    <row r="1074" spans="1:8" s="133" customFormat="1" ht="17.100000000000001" customHeight="1">
      <c r="A1074" s="60">
        <v>254</v>
      </c>
      <c r="B1074" s="44" t="s">
        <v>127</v>
      </c>
      <c r="C1074" s="44" t="s">
        <v>7277</v>
      </c>
      <c r="D1074" s="44" t="s">
        <v>7940</v>
      </c>
      <c r="E1074" s="44" t="s">
        <v>68</v>
      </c>
      <c r="F1074" s="44" t="s">
        <v>48</v>
      </c>
      <c r="G1074" s="44">
        <v>2007</v>
      </c>
      <c r="H1074" s="44" t="s">
        <v>7941</v>
      </c>
    </row>
    <row r="1075" spans="1:8" s="133" customFormat="1" ht="17.100000000000001" customHeight="1">
      <c r="A1075" s="44">
        <v>255</v>
      </c>
      <c r="B1075" s="44" t="s">
        <v>127</v>
      </c>
      <c r="C1075" s="44" t="s">
        <v>7277</v>
      </c>
      <c r="D1075" s="44" t="s">
        <v>7942</v>
      </c>
      <c r="E1075" s="44" t="s">
        <v>68</v>
      </c>
      <c r="F1075" s="44" t="s">
        <v>48</v>
      </c>
      <c r="G1075" s="44">
        <v>2008</v>
      </c>
      <c r="H1075" s="44" t="s">
        <v>7943</v>
      </c>
    </row>
    <row r="1076" spans="1:8" s="133" customFormat="1" ht="17.100000000000001" customHeight="1">
      <c r="A1076" s="60">
        <v>256</v>
      </c>
      <c r="B1076" s="44" t="s">
        <v>127</v>
      </c>
      <c r="C1076" s="44" t="s">
        <v>7203</v>
      </c>
      <c r="D1076" s="44" t="s">
        <v>7944</v>
      </c>
      <c r="E1076" s="44" t="s">
        <v>69</v>
      </c>
      <c r="F1076" s="44" t="s">
        <v>48</v>
      </c>
      <c r="G1076" s="44">
        <v>1989</v>
      </c>
      <c r="H1076" s="44" t="s">
        <v>7945</v>
      </c>
    </row>
    <row r="1077" spans="1:8" s="133" customFormat="1" ht="17.100000000000001" customHeight="1">
      <c r="A1077" s="44">
        <v>257</v>
      </c>
      <c r="B1077" s="44" t="s">
        <v>127</v>
      </c>
      <c r="C1077" s="44" t="s">
        <v>7203</v>
      </c>
      <c r="D1077" s="44" t="s">
        <v>7946</v>
      </c>
      <c r="E1077" s="44" t="s">
        <v>69</v>
      </c>
      <c r="F1077" s="44" t="s">
        <v>48</v>
      </c>
      <c r="G1077" s="44">
        <v>1993</v>
      </c>
      <c r="H1077" s="44" t="s">
        <v>7947</v>
      </c>
    </row>
    <row r="1078" spans="1:8" s="133" customFormat="1" ht="17.100000000000001" customHeight="1">
      <c r="A1078" s="60">
        <v>258</v>
      </c>
      <c r="B1078" s="44" t="s">
        <v>127</v>
      </c>
      <c r="C1078" s="44" t="s">
        <v>7203</v>
      </c>
      <c r="D1078" s="44" t="s">
        <v>7948</v>
      </c>
      <c r="E1078" s="44" t="s">
        <v>69</v>
      </c>
      <c r="F1078" s="44" t="s">
        <v>48</v>
      </c>
      <c r="G1078" s="44">
        <v>1994</v>
      </c>
      <c r="H1078" s="44" t="s">
        <v>7949</v>
      </c>
    </row>
    <row r="1079" spans="1:8" s="133" customFormat="1" ht="17.100000000000001" customHeight="1">
      <c r="A1079" s="44">
        <v>259</v>
      </c>
      <c r="B1079" s="44" t="s">
        <v>127</v>
      </c>
      <c r="C1079" s="44" t="s">
        <v>7203</v>
      </c>
      <c r="D1079" s="44" t="s">
        <v>7950</v>
      </c>
      <c r="E1079" s="44" t="s">
        <v>69</v>
      </c>
      <c r="F1079" s="44" t="s">
        <v>48</v>
      </c>
      <c r="G1079" s="44">
        <v>1994</v>
      </c>
      <c r="H1079" s="44" t="s">
        <v>7951</v>
      </c>
    </row>
    <row r="1080" spans="1:8" s="133" customFormat="1" ht="17.100000000000001" customHeight="1">
      <c r="A1080" s="60">
        <v>260</v>
      </c>
      <c r="B1080" s="44" t="s">
        <v>127</v>
      </c>
      <c r="C1080" s="44" t="s">
        <v>7203</v>
      </c>
      <c r="D1080" s="44" t="s">
        <v>7952</v>
      </c>
      <c r="E1080" s="44" t="s">
        <v>69</v>
      </c>
      <c r="F1080" s="44" t="s">
        <v>48</v>
      </c>
      <c r="G1080" s="44">
        <v>1995</v>
      </c>
      <c r="H1080" s="44" t="s">
        <v>7953</v>
      </c>
    </row>
    <row r="1081" spans="1:8" s="133" customFormat="1" ht="17.100000000000001" customHeight="1">
      <c r="A1081" s="44">
        <v>261</v>
      </c>
      <c r="B1081" s="44" t="s">
        <v>127</v>
      </c>
      <c r="C1081" s="44" t="s">
        <v>7203</v>
      </c>
      <c r="D1081" s="44" t="s">
        <v>7954</v>
      </c>
      <c r="E1081" s="44" t="s">
        <v>69</v>
      </c>
      <c r="F1081" s="44" t="s">
        <v>48</v>
      </c>
      <c r="G1081" s="44">
        <v>1995</v>
      </c>
      <c r="H1081" s="44" t="s">
        <v>7955</v>
      </c>
    </row>
    <row r="1082" spans="1:8" s="133" customFormat="1" ht="17.100000000000001" customHeight="1">
      <c r="A1082" s="60">
        <v>262</v>
      </c>
      <c r="B1082" s="44" t="s">
        <v>127</v>
      </c>
      <c r="C1082" s="44" t="s">
        <v>7203</v>
      </c>
      <c r="D1082" s="44" t="s">
        <v>7956</v>
      </c>
      <c r="E1082" s="44" t="s">
        <v>69</v>
      </c>
      <c r="F1082" s="44" t="s">
        <v>48</v>
      </c>
      <c r="G1082" s="44">
        <v>1998</v>
      </c>
      <c r="H1082" s="44" t="s">
        <v>7957</v>
      </c>
    </row>
    <row r="1083" spans="1:8" s="133" customFormat="1" ht="17.100000000000001" customHeight="1">
      <c r="A1083" s="44">
        <v>263</v>
      </c>
      <c r="B1083" s="44" t="s">
        <v>127</v>
      </c>
      <c r="C1083" s="44" t="s">
        <v>7203</v>
      </c>
      <c r="D1083" s="44" t="s">
        <v>7958</v>
      </c>
      <c r="E1083" s="44" t="s">
        <v>68</v>
      </c>
      <c r="F1083" s="44" t="s">
        <v>48</v>
      </c>
      <c r="G1083" s="44">
        <v>1999</v>
      </c>
      <c r="H1083" s="44" t="s">
        <v>7959</v>
      </c>
    </row>
    <row r="1084" spans="1:8" s="133" customFormat="1" ht="17.100000000000001" customHeight="1">
      <c r="A1084" s="60">
        <v>264</v>
      </c>
      <c r="B1084" s="44" t="s">
        <v>127</v>
      </c>
      <c r="C1084" s="44" t="s">
        <v>7203</v>
      </c>
      <c r="D1084" s="44" t="s">
        <v>7960</v>
      </c>
      <c r="E1084" s="44" t="s">
        <v>69</v>
      </c>
      <c r="F1084" s="44" t="s">
        <v>48</v>
      </c>
      <c r="G1084" s="44">
        <v>1999</v>
      </c>
      <c r="H1084" s="44" t="s">
        <v>7961</v>
      </c>
    </row>
    <row r="1085" spans="1:8" s="133" customFormat="1" ht="17.100000000000001" customHeight="1">
      <c r="A1085" s="44">
        <v>265</v>
      </c>
      <c r="B1085" s="44" t="s">
        <v>127</v>
      </c>
      <c r="C1085" s="44" t="s">
        <v>7203</v>
      </c>
      <c r="D1085" s="44" t="s">
        <v>7962</v>
      </c>
      <c r="E1085" s="44" t="s">
        <v>68</v>
      </c>
      <c r="F1085" s="44" t="s">
        <v>48</v>
      </c>
      <c r="G1085" s="44">
        <v>1999</v>
      </c>
      <c r="H1085" s="44" t="s">
        <v>7963</v>
      </c>
    </row>
    <row r="1086" spans="1:8" s="133" customFormat="1" ht="17.100000000000001" customHeight="1">
      <c r="A1086" s="60">
        <v>266</v>
      </c>
      <c r="B1086" s="44" t="s">
        <v>127</v>
      </c>
      <c r="C1086" s="44" t="s">
        <v>7203</v>
      </c>
      <c r="D1086" s="44" t="s">
        <v>7964</v>
      </c>
      <c r="E1086" s="44" t="s">
        <v>69</v>
      </c>
      <c r="F1086" s="44" t="s">
        <v>48</v>
      </c>
      <c r="G1086" s="44">
        <v>1999</v>
      </c>
      <c r="H1086" s="44" t="s">
        <v>7965</v>
      </c>
    </row>
    <row r="1087" spans="1:8" s="133" customFormat="1" ht="17.100000000000001" customHeight="1">
      <c r="A1087" s="44">
        <v>267</v>
      </c>
      <c r="B1087" s="44" t="s">
        <v>127</v>
      </c>
      <c r="C1087" s="44" t="s">
        <v>7203</v>
      </c>
      <c r="D1087" s="44" t="s">
        <v>7966</v>
      </c>
      <c r="E1087" s="44" t="s">
        <v>68</v>
      </c>
      <c r="F1087" s="44" t="s">
        <v>48</v>
      </c>
      <c r="G1087" s="44">
        <v>1999</v>
      </c>
      <c r="H1087" s="44" t="s">
        <v>7967</v>
      </c>
    </row>
    <row r="1088" spans="1:8" s="133" customFormat="1" ht="17.100000000000001" customHeight="1">
      <c r="A1088" s="60">
        <v>268</v>
      </c>
      <c r="B1088" s="44" t="s">
        <v>127</v>
      </c>
      <c r="C1088" s="44" t="s">
        <v>7203</v>
      </c>
      <c r="D1088" s="44" t="s">
        <v>7968</v>
      </c>
      <c r="E1088" s="44" t="s">
        <v>68</v>
      </c>
      <c r="F1088" s="44" t="s">
        <v>48</v>
      </c>
      <c r="G1088" s="44">
        <v>2000</v>
      </c>
      <c r="H1088" s="44" t="s">
        <v>7969</v>
      </c>
    </row>
    <row r="1089" spans="1:8" s="133" customFormat="1" ht="17.100000000000001" customHeight="1">
      <c r="A1089" s="44">
        <v>269</v>
      </c>
      <c r="B1089" s="44" t="s">
        <v>127</v>
      </c>
      <c r="C1089" s="44" t="s">
        <v>7203</v>
      </c>
      <c r="D1089" s="44" t="s">
        <v>7970</v>
      </c>
      <c r="E1089" s="44" t="s">
        <v>68</v>
      </c>
      <c r="F1089" s="44" t="s">
        <v>48</v>
      </c>
      <c r="G1089" s="44">
        <v>2002</v>
      </c>
      <c r="H1089" s="44" t="s">
        <v>7971</v>
      </c>
    </row>
    <row r="1090" spans="1:8" s="133" customFormat="1" ht="17.100000000000001" customHeight="1">
      <c r="A1090" s="60">
        <v>270</v>
      </c>
      <c r="B1090" s="44" t="s">
        <v>127</v>
      </c>
      <c r="C1090" s="44" t="s">
        <v>7203</v>
      </c>
      <c r="D1090" s="44" t="s">
        <v>7972</v>
      </c>
      <c r="E1090" s="44" t="s">
        <v>68</v>
      </c>
      <c r="F1090" s="44" t="s">
        <v>48</v>
      </c>
      <c r="G1090" s="44">
        <v>2004</v>
      </c>
      <c r="H1090" s="44" t="s">
        <v>7973</v>
      </c>
    </row>
    <row r="1091" spans="1:8" s="133" customFormat="1" ht="17.100000000000001" customHeight="1">
      <c r="A1091" s="44">
        <v>271</v>
      </c>
      <c r="B1091" s="44" t="s">
        <v>127</v>
      </c>
      <c r="C1091" s="44" t="s">
        <v>7203</v>
      </c>
      <c r="D1091" s="44" t="s">
        <v>7974</v>
      </c>
      <c r="E1091" s="44" t="s">
        <v>69</v>
      </c>
      <c r="F1091" s="44" t="s">
        <v>48</v>
      </c>
      <c r="G1091" s="44">
        <v>1992</v>
      </c>
      <c r="H1091" s="44" t="s">
        <v>7975</v>
      </c>
    </row>
    <row r="1092" spans="1:8" s="133" customFormat="1" ht="17.100000000000001" customHeight="1">
      <c r="A1092" s="60">
        <v>272</v>
      </c>
      <c r="B1092" s="44" t="s">
        <v>127</v>
      </c>
      <c r="C1092" s="44" t="s">
        <v>7821</v>
      </c>
      <c r="D1092" s="44" t="s">
        <v>7976</v>
      </c>
      <c r="E1092" s="44" t="s">
        <v>68</v>
      </c>
      <c r="F1092" s="44" t="s">
        <v>48</v>
      </c>
      <c r="G1092" s="44">
        <v>1999</v>
      </c>
      <c r="H1092" s="44" t="s">
        <v>7977</v>
      </c>
    </row>
    <row r="1093" spans="1:8" s="133" customFormat="1" ht="17.100000000000001" customHeight="1">
      <c r="A1093" s="116" t="s">
        <v>7978</v>
      </c>
      <c r="B1093" s="116"/>
      <c r="C1093" s="116"/>
      <c r="D1093" s="116"/>
      <c r="E1093" s="116">
        <f>COUNTA(E821:E1092)</f>
        <v>272</v>
      </c>
      <c r="F1093" s="116"/>
      <c r="G1093" s="116"/>
      <c r="H1093" s="116"/>
    </row>
    <row r="1094" spans="1:8" s="133" customFormat="1" ht="17.100000000000001" customHeight="1">
      <c r="A1094" s="50">
        <v>1</v>
      </c>
      <c r="B1094" s="50" t="s">
        <v>128</v>
      </c>
      <c r="C1094" s="50" t="s">
        <v>5099</v>
      </c>
      <c r="D1094" s="105" t="s">
        <v>5574</v>
      </c>
      <c r="E1094" s="81" t="s">
        <v>69</v>
      </c>
      <c r="F1094" s="50" t="s">
        <v>48</v>
      </c>
      <c r="G1094" s="50">
        <v>1993</v>
      </c>
      <c r="H1094" s="413" t="s">
        <v>5575</v>
      </c>
    </row>
    <row r="1095" spans="1:8" s="133" customFormat="1" ht="17.100000000000001" customHeight="1">
      <c r="A1095" s="50">
        <v>2</v>
      </c>
      <c r="B1095" s="50" t="s">
        <v>128</v>
      </c>
      <c r="C1095" s="50" t="s">
        <v>5099</v>
      </c>
      <c r="D1095" s="105" t="s">
        <v>5576</v>
      </c>
      <c r="E1095" s="81" t="s">
        <v>68</v>
      </c>
      <c r="F1095" s="50" t="s">
        <v>48</v>
      </c>
      <c r="G1095" s="50">
        <v>1995</v>
      </c>
      <c r="H1095" s="414" t="s">
        <v>5577</v>
      </c>
    </row>
    <row r="1096" spans="1:8" s="133" customFormat="1" ht="17.100000000000001" customHeight="1">
      <c r="A1096" s="50">
        <v>3</v>
      </c>
      <c r="B1096" s="50" t="s">
        <v>128</v>
      </c>
      <c r="C1096" s="50" t="s">
        <v>5099</v>
      </c>
      <c r="D1096" s="105" t="s">
        <v>5578</v>
      </c>
      <c r="E1096" s="81" t="s">
        <v>69</v>
      </c>
      <c r="F1096" s="50" t="s">
        <v>48</v>
      </c>
      <c r="G1096" s="50">
        <v>2000</v>
      </c>
      <c r="H1096" s="414" t="s">
        <v>5579</v>
      </c>
    </row>
    <row r="1097" spans="1:8" s="133" customFormat="1" ht="17.100000000000001" customHeight="1">
      <c r="A1097" s="50">
        <v>4</v>
      </c>
      <c r="B1097" s="50" t="s">
        <v>128</v>
      </c>
      <c r="C1097" s="50" t="s">
        <v>4921</v>
      </c>
      <c r="D1097" s="105" t="s">
        <v>5580</v>
      </c>
      <c r="E1097" s="81" t="s">
        <v>69</v>
      </c>
      <c r="F1097" s="50" t="s">
        <v>48</v>
      </c>
      <c r="G1097" s="50">
        <v>1990</v>
      </c>
      <c r="H1097" s="414" t="s">
        <v>5581</v>
      </c>
    </row>
    <row r="1098" spans="1:8" s="133" customFormat="1" ht="17.100000000000001" customHeight="1">
      <c r="A1098" s="50">
        <v>5</v>
      </c>
      <c r="B1098" s="50" t="s">
        <v>128</v>
      </c>
      <c r="C1098" s="50" t="s">
        <v>4921</v>
      </c>
      <c r="D1098" s="105" t="s">
        <v>5582</v>
      </c>
      <c r="E1098" s="81" t="s">
        <v>69</v>
      </c>
      <c r="F1098" s="50" t="s">
        <v>48</v>
      </c>
      <c r="G1098" s="50">
        <v>1990</v>
      </c>
      <c r="H1098" s="414" t="s">
        <v>5583</v>
      </c>
    </row>
    <row r="1099" spans="1:8" s="133" customFormat="1" ht="17.100000000000001" customHeight="1">
      <c r="A1099" s="50">
        <v>6</v>
      </c>
      <c r="B1099" s="50" t="s">
        <v>128</v>
      </c>
      <c r="C1099" s="50" t="s">
        <v>4921</v>
      </c>
      <c r="D1099" s="105" t="s">
        <v>5584</v>
      </c>
      <c r="E1099" s="81" t="s">
        <v>69</v>
      </c>
      <c r="F1099" s="50" t="s">
        <v>48</v>
      </c>
      <c r="G1099" s="50">
        <v>1996</v>
      </c>
      <c r="H1099" s="414" t="s">
        <v>5585</v>
      </c>
    </row>
    <row r="1100" spans="1:8" s="133" customFormat="1" ht="17.100000000000001" customHeight="1">
      <c r="A1100" s="50">
        <v>7</v>
      </c>
      <c r="B1100" s="50" t="s">
        <v>128</v>
      </c>
      <c r="C1100" s="50" t="s">
        <v>4921</v>
      </c>
      <c r="D1100" s="105" t="s">
        <v>5586</v>
      </c>
      <c r="E1100" s="81" t="s">
        <v>69</v>
      </c>
      <c r="F1100" s="50" t="s">
        <v>48</v>
      </c>
      <c r="G1100" s="50">
        <v>1996</v>
      </c>
      <c r="H1100" s="414" t="s">
        <v>5587</v>
      </c>
    </row>
    <row r="1101" spans="1:8" s="133" customFormat="1" ht="17.100000000000001" customHeight="1">
      <c r="A1101" s="50">
        <v>8</v>
      </c>
      <c r="B1101" s="50" t="s">
        <v>128</v>
      </c>
      <c r="C1101" s="50" t="s">
        <v>4921</v>
      </c>
      <c r="D1101" s="105" t="s">
        <v>5588</v>
      </c>
      <c r="E1101" s="81" t="s">
        <v>69</v>
      </c>
      <c r="F1101" s="50" t="s">
        <v>48</v>
      </c>
      <c r="G1101" s="50">
        <v>1994</v>
      </c>
      <c r="H1101" s="414" t="s">
        <v>5589</v>
      </c>
    </row>
    <row r="1102" spans="1:8" s="133" customFormat="1" ht="17.100000000000001" customHeight="1">
      <c r="A1102" s="50">
        <v>9</v>
      </c>
      <c r="B1102" s="50" t="s">
        <v>128</v>
      </c>
      <c r="C1102" s="50" t="s">
        <v>4921</v>
      </c>
      <c r="D1102" s="105" t="s">
        <v>5590</v>
      </c>
      <c r="E1102" s="81" t="s">
        <v>69</v>
      </c>
      <c r="F1102" s="50" t="s">
        <v>48</v>
      </c>
      <c r="G1102" s="50">
        <v>1994</v>
      </c>
      <c r="H1102" s="414" t="s">
        <v>5591</v>
      </c>
    </row>
    <row r="1103" spans="1:8" s="133" customFormat="1" ht="17.100000000000001" customHeight="1">
      <c r="A1103" s="50">
        <v>10</v>
      </c>
      <c r="B1103" s="50" t="s">
        <v>128</v>
      </c>
      <c r="C1103" s="50" t="s">
        <v>4921</v>
      </c>
      <c r="D1103" s="105" t="s">
        <v>5592</v>
      </c>
      <c r="E1103" s="81" t="s">
        <v>69</v>
      </c>
      <c r="F1103" s="50" t="s">
        <v>48</v>
      </c>
      <c r="G1103" s="50">
        <v>1994</v>
      </c>
      <c r="H1103" s="414" t="s">
        <v>5593</v>
      </c>
    </row>
    <row r="1104" spans="1:8" s="133" customFormat="1" ht="17.100000000000001" customHeight="1">
      <c r="A1104" s="50">
        <v>11</v>
      </c>
      <c r="B1104" s="50" t="s">
        <v>128</v>
      </c>
      <c r="C1104" s="50" t="s">
        <v>4921</v>
      </c>
      <c r="D1104" s="105" t="s">
        <v>5594</v>
      </c>
      <c r="E1104" s="81" t="s">
        <v>69</v>
      </c>
      <c r="F1104" s="50" t="s">
        <v>48</v>
      </c>
      <c r="G1104" s="50">
        <v>1995</v>
      </c>
      <c r="H1104" s="414" t="s">
        <v>5595</v>
      </c>
    </row>
    <row r="1105" spans="1:8" s="133" customFormat="1" ht="17.100000000000001" customHeight="1">
      <c r="A1105" s="50">
        <v>12</v>
      </c>
      <c r="B1105" s="50" t="s">
        <v>128</v>
      </c>
      <c r="C1105" s="50" t="s">
        <v>4921</v>
      </c>
      <c r="D1105" s="105" t="s">
        <v>5596</v>
      </c>
      <c r="E1105" s="81" t="s">
        <v>68</v>
      </c>
      <c r="F1105" s="50" t="s">
        <v>48</v>
      </c>
      <c r="G1105" s="50">
        <v>1997</v>
      </c>
      <c r="H1105" s="414" t="s">
        <v>5597</v>
      </c>
    </row>
    <row r="1106" spans="1:8" s="133" customFormat="1" ht="17.100000000000001" customHeight="1">
      <c r="A1106" s="50">
        <v>13</v>
      </c>
      <c r="B1106" s="50" t="s">
        <v>128</v>
      </c>
      <c r="C1106" s="50" t="s">
        <v>4921</v>
      </c>
      <c r="D1106" s="105" t="s">
        <v>5598</v>
      </c>
      <c r="E1106" s="81" t="s">
        <v>69</v>
      </c>
      <c r="F1106" s="50" t="s">
        <v>48</v>
      </c>
      <c r="G1106" s="50">
        <v>1995</v>
      </c>
      <c r="H1106" s="414" t="s">
        <v>5599</v>
      </c>
    </row>
    <row r="1107" spans="1:8" s="133" customFormat="1" ht="17.100000000000001" customHeight="1">
      <c r="A1107" s="50">
        <v>14</v>
      </c>
      <c r="B1107" s="50" t="s">
        <v>128</v>
      </c>
      <c r="C1107" s="50" t="s">
        <v>4921</v>
      </c>
      <c r="D1107" s="105" t="s">
        <v>5600</v>
      </c>
      <c r="E1107" s="81" t="s">
        <v>68</v>
      </c>
      <c r="F1107" s="50" t="s">
        <v>48</v>
      </c>
      <c r="G1107" s="50">
        <v>1992</v>
      </c>
      <c r="H1107" s="414" t="s">
        <v>5601</v>
      </c>
    </row>
    <row r="1108" spans="1:8" s="133" customFormat="1" ht="17.100000000000001" customHeight="1">
      <c r="A1108" s="50">
        <v>15</v>
      </c>
      <c r="B1108" s="50" t="s">
        <v>128</v>
      </c>
      <c r="C1108" s="50" t="s">
        <v>4921</v>
      </c>
      <c r="D1108" s="105" t="s">
        <v>5602</v>
      </c>
      <c r="E1108" s="81" t="s">
        <v>69</v>
      </c>
      <c r="F1108" s="50" t="s">
        <v>48</v>
      </c>
      <c r="G1108" s="50">
        <v>1983</v>
      </c>
      <c r="H1108" s="414" t="s">
        <v>5603</v>
      </c>
    </row>
    <row r="1109" spans="1:8" s="133" customFormat="1" ht="17.100000000000001" customHeight="1">
      <c r="A1109" s="50">
        <v>16</v>
      </c>
      <c r="B1109" s="50" t="s">
        <v>128</v>
      </c>
      <c r="C1109" s="50" t="s">
        <v>4921</v>
      </c>
      <c r="D1109" s="105" t="s">
        <v>5604</v>
      </c>
      <c r="E1109" s="81" t="s">
        <v>69</v>
      </c>
      <c r="F1109" s="50" t="s">
        <v>48</v>
      </c>
      <c r="G1109" s="50">
        <v>1994</v>
      </c>
      <c r="H1109" s="414" t="s">
        <v>5605</v>
      </c>
    </row>
    <row r="1110" spans="1:8" s="133" customFormat="1" ht="17.100000000000001" customHeight="1">
      <c r="A1110" s="50">
        <v>17</v>
      </c>
      <c r="B1110" s="50" t="s">
        <v>128</v>
      </c>
      <c r="C1110" s="50" t="s">
        <v>4921</v>
      </c>
      <c r="D1110" s="105" t="s">
        <v>5606</v>
      </c>
      <c r="E1110" s="81" t="s">
        <v>69</v>
      </c>
      <c r="F1110" s="50" t="s">
        <v>48</v>
      </c>
      <c r="G1110" s="50">
        <v>1987</v>
      </c>
      <c r="H1110" s="414" t="s">
        <v>5607</v>
      </c>
    </row>
    <row r="1111" spans="1:8" s="133" customFormat="1" ht="17.100000000000001" customHeight="1">
      <c r="A1111" s="50">
        <v>18</v>
      </c>
      <c r="B1111" s="50" t="s">
        <v>128</v>
      </c>
      <c r="C1111" s="50" t="s">
        <v>4921</v>
      </c>
      <c r="D1111" s="105" t="s">
        <v>5608</v>
      </c>
      <c r="E1111" s="81" t="s">
        <v>68</v>
      </c>
      <c r="F1111" s="50" t="s">
        <v>48</v>
      </c>
      <c r="G1111" s="50">
        <v>1999</v>
      </c>
      <c r="H1111" s="414" t="s">
        <v>5609</v>
      </c>
    </row>
    <row r="1112" spans="1:8" s="133" customFormat="1" ht="17.100000000000001" customHeight="1">
      <c r="A1112" s="50">
        <v>19</v>
      </c>
      <c r="B1112" s="50" t="s">
        <v>128</v>
      </c>
      <c r="C1112" s="50" t="s">
        <v>4921</v>
      </c>
      <c r="D1112" s="105" t="s">
        <v>5610</v>
      </c>
      <c r="E1112" s="81" t="s">
        <v>69</v>
      </c>
      <c r="F1112" s="50" t="s">
        <v>48</v>
      </c>
      <c r="G1112" s="50">
        <v>1995</v>
      </c>
      <c r="H1112" s="414" t="s">
        <v>5611</v>
      </c>
    </row>
    <row r="1113" spans="1:8" s="133" customFormat="1" ht="17.100000000000001" customHeight="1">
      <c r="A1113" s="50">
        <v>20</v>
      </c>
      <c r="B1113" s="50" t="s">
        <v>128</v>
      </c>
      <c r="C1113" s="50" t="s">
        <v>4921</v>
      </c>
      <c r="D1113" s="105" t="s">
        <v>5612</v>
      </c>
      <c r="E1113" s="81" t="s">
        <v>69</v>
      </c>
      <c r="F1113" s="50" t="s">
        <v>48</v>
      </c>
      <c r="G1113" s="50">
        <v>1999</v>
      </c>
      <c r="H1113" s="414" t="s">
        <v>5613</v>
      </c>
    </row>
    <row r="1114" spans="1:8" s="133" customFormat="1" ht="17.100000000000001" customHeight="1">
      <c r="A1114" s="50">
        <v>21</v>
      </c>
      <c r="B1114" s="50" t="s">
        <v>128</v>
      </c>
      <c r="C1114" s="50" t="s">
        <v>4921</v>
      </c>
      <c r="D1114" s="105" t="s">
        <v>5614</v>
      </c>
      <c r="E1114" s="81" t="s">
        <v>69</v>
      </c>
      <c r="F1114" s="50" t="s">
        <v>48</v>
      </c>
      <c r="G1114" s="50">
        <v>2000</v>
      </c>
      <c r="H1114" s="414" t="s">
        <v>5615</v>
      </c>
    </row>
    <row r="1115" spans="1:8" s="133" customFormat="1" ht="17.100000000000001" customHeight="1">
      <c r="A1115" s="50">
        <v>22</v>
      </c>
      <c r="B1115" s="50" t="s">
        <v>128</v>
      </c>
      <c r="C1115" s="50" t="s">
        <v>4921</v>
      </c>
      <c r="D1115" s="105" t="s">
        <v>5616</v>
      </c>
      <c r="E1115" s="81" t="s">
        <v>69</v>
      </c>
      <c r="F1115" s="50" t="s">
        <v>48</v>
      </c>
      <c r="G1115" s="50">
        <v>1999</v>
      </c>
      <c r="H1115" s="414" t="s">
        <v>5617</v>
      </c>
    </row>
    <row r="1116" spans="1:8" s="133" customFormat="1" ht="17.100000000000001" customHeight="1">
      <c r="A1116" s="50">
        <v>23</v>
      </c>
      <c r="B1116" s="50" t="s">
        <v>128</v>
      </c>
      <c r="C1116" s="50" t="s">
        <v>4921</v>
      </c>
      <c r="D1116" s="105" t="s">
        <v>5618</v>
      </c>
      <c r="E1116" s="81" t="s">
        <v>69</v>
      </c>
      <c r="F1116" s="50" t="s">
        <v>48</v>
      </c>
      <c r="G1116" s="50">
        <v>2001</v>
      </c>
      <c r="H1116" s="414" t="s">
        <v>5619</v>
      </c>
    </row>
    <row r="1117" spans="1:8" s="133" customFormat="1" ht="17.100000000000001" customHeight="1">
      <c r="A1117" s="50">
        <v>24</v>
      </c>
      <c r="B1117" s="50" t="s">
        <v>128</v>
      </c>
      <c r="C1117" s="50" t="s">
        <v>4921</v>
      </c>
      <c r="D1117" s="105" t="s">
        <v>5620</v>
      </c>
      <c r="E1117" s="81" t="s">
        <v>68</v>
      </c>
      <c r="F1117" s="50" t="s">
        <v>48</v>
      </c>
      <c r="G1117" s="50">
        <v>1999</v>
      </c>
      <c r="H1117" s="414" t="s">
        <v>5621</v>
      </c>
    </row>
    <row r="1118" spans="1:8" s="133" customFormat="1" ht="17.100000000000001" customHeight="1">
      <c r="A1118" s="50">
        <v>25</v>
      </c>
      <c r="B1118" s="50" t="s">
        <v>128</v>
      </c>
      <c r="C1118" s="50" t="s">
        <v>4921</v>
      </c>
      <c r="D1118" s="105" t="s">
        <v>5622</v>
      </c>
      <c r="E1118" s="81" t="s">
        <v>68</v>
      </c>
      <c r="F1118" s="50" t="s">
        <v>48</v>
      </c>
      <c r="G1118" s="50">
        <v>1999</v>
      </c>
      <c r="H1118" s="414" t="s">
        <v>5623</v>
      </c>
    </row>
    <row r="1119" spans="1:8" s="133" customFormat="1" ht="17.100000000000001" customHeight="1">
      <c r="A1119" s="50">
        <v>26</v>
      </c>
      <c r="B1119" s="50" t="s">
        <v>128</v>
      </c>
      <c r="C1119" s="50" t="s">
        <v>4921</v>
      </c>
      <c r="D1119" s="105" t="s">
        <v>5624</v>
      </c>
      <c r="E1119" s="81" t="s">
        <v>68</v>
      </c>
      <c r="F1119" s="50" t="s">
        <v>48</v>
      </c>
      <c r="G1119" s="50">
        <v>1999</v>
      </c>
      <c r="H1119" s="414" t="s">
        <v>5625</v>
      </c>
    </row>
    <row r="1120" spans="1:8" s="133" customFormat="1" ht="17.100000000000001" customHeight="1">
      <c r="A1120" s="50">
        <v>27</v>
      </c>
      <c r="B1120" s="50" t="s">
        <v>128</v>
      </c>
      <c r="C1120" s="50" t="s">
        <v>4921</v>
      </c>
      <c r="D1120" s="105" t="s">
        <v>5626</v>
      </c>
      <c r="E1120" s="81" t="s">
        <v>69</v>
      </c>
      <c r="F1120" s="50" t="s">
        <v>48</v>
      </c>
      <c r="G1120" s="50">
        <v>1999</v>
      </c>
      <c r="H1120" s="414" t="s">
        <v>5627</v>
      </c>
    </row>
    <row r="1121" spans="1:8" s="133" customFormat="1" ht="17.100000000000001" customHeight="1">
      <c r="A1121" s="50">
        <v>28</v>
      </c>
      <c r="B1121" s="50" t="s">
        <v>128</v>
      </c>
      <c r="C1121" s="50" t="s">
        <v>4921</v>
      </c>
      <c r="D1121" s="105" t="s">
        <v>5628</v>
      </c>
      <c r="E1121" s="81" t="s">
        <v>68</v>
      </c>
      <c r="F1121" s="50" t="s">
        <v>48</v>
      </c>
      <c r="G1121" s="50">
        <v>1999</v>
      </c>
      <c r="H1121" s="414" t="s">
        <v>5629</v>
      </c>
    </row>
    <row r="1122" spans="1:8" s="133" customFormat="1" ht="17.100000000000001" customHeight="1">
      <c r="A1122" s="50">
        <v>29</v>
      </c>
      <c r="B1122" s="50" t="s">
        <v>128</v>
      </c>
      <c r="C1122" s="50" t="s">
        <v>4921</v>
      </c>
      <c r="D1122" s="105" t="s">
        <v>5630</v>
      </c>
      <c r="E1122" s="81" t="s">
        <v>69</v>
      </c>
      <c r="F1122" s="50" t="s">
        <v>48</v>
      </c>
      <c r="G1122" s="50">
        <v>1995</v>
      </c>
      <c r="H1122" s="414" t="s">
        <v>5631</v>
      </c>
    </row>
    <row r="1123" spans="1:8" s="133" customFormat="1" ht="17.100000000000001" customHeight="1">
      <c r="A1123" s="50">
        <v>30</v>
      </c>
      <c r="B1123" s="50" t="s">
        <v>128</v>
      </c>
      <c r="C1123" s="50" t="s">
        <v>4921</v>
      </c>
      <c r="D1123" s="105" t="s">
        <v>5632</v>
      </c>
      <c r="E1123" s="81" t="s">
        <v>69</v>
      </c>
      <c r="F1123" s="50" t="s">
        <v>48</v>
      </c>
      <c r="G1123" s="50">
        <v>1999</v>
      </c>
      <c r="H1123" s="414" t="s">
        <v>5633</v>
      </c>
    </row>
    <row r="1124" spans="1:8" s="133" customFormat="1" ht="17.100000000000001" customHeight="1">
      <c r="A1124" s="50">
        <v>31</v>
      </c>
      <c r="B1124" s="50" t="s">
        <v>128</v>
      </c>
      <c r="C1124" s="50" t="s">
        <v>4921</v>
      </c>
      <c r="D1124" s="105" t="s">
        <v>5634</v>
      </c>
      <c r="E1124" s="81" t="s">
        <v>69</v>
      </c>
      <c r="F1124" s="50" t="s">
        <v>48</v>
      </c>
      <c r="G1124" s="50">
        <v>1991</v>
      </c>
      <c r="H1124" s="414" t="s">
        <v>5635</v>
      </c>
    </row>
    <row r="1125" spans="1:8" s="133" customFormat="1" ht="17.100000000000001" customHeight="1">
      <c r="A1125" s="50">
        <v>32</v>
      </c>
      <c r="B1125" s="50" t="s">
        <v>128</v>
      </c>
      <c r="C1125" s="50" t="s">
        <v>4921</v>
      </c>
      <c r="D1125" s="105" t="s">
        <v>5636</v>
      </c>
      <c r="E1125" s="81" t="s">
        <v>69</v>
      </c>
      <c r="F1125" s="50" t="s">
        <v>48</v>
      </c>
      <c r="G1125" s="50">
        <v>2007</v>
      </c>
      <c r="H1125" s="414" t="s">
        <v>5637</v>
      </c>
    </row>
    <row r="1126" spans="1:8" s="133" customFormat="1" ht="17.100000000000001" customHeight="1">
      <c r="A1126" s="50">
        <v>33</v>
      </c>
      <c r="B1126" s="50" t="s">
        <v>128</v>
      </c>
      <c r="C1126" s="50" t="s">
        <v>4921</v>
      </c>
      <c r="D1126" s="105" t="s">
        <v>5638</v>
      </c>
      <c r="E1126" s="81" t="s">
        <v>69</v>
      </c>
      <c r="F1126" s="50" t="s">
        <v>48</v>
      </c>
      <c r="G1126" s="50">
        <v>2007</v>
      </c>
      <c r="H1126" s="414" t="s">
        <v>5639</v>
      </c>
    </row>
    <row r="1127" spans="1:8" s="133" customFormat="1" ht="17.100000000000001" customHeight="1">
      <c r="A1127" s="50">
        <v>34</v>
      </c>
      <c r="B1127" s="50" t="s">
        <v>128</v>
      </c>
      <c r="C1127" s="50" t="s">
        <v>4921</v>
      </c>
      <c r="D1127" s="105" t="s">
        <v>5640</v>
      </c>
      <c r="E1127" s="81" t="s">
        <v>69</v>
      </c>
      <c r="F1127" s="50" t="s">
        <v>329</v>
      </c>
      <c r="G1127" s="50">
        <v>1999</v>
      </c>
      <c r="H1127" s="414" t="s">
        <v>5641</v>
      </c>
    </row>
    <row r="1128" spans="1:8" s="133" customFormat="1" ht="17.100000000000001" customHeight="1">
      <c r="A1128" s="50">
        <v>35</v>
      </c>
      <c r="B1128" s="50" t="s">
        <v>128</v>
      </c>
      <c r="C1128" s="50" t="s">
        <v>4921</v>
      </c>
      <c r="D1128" s="105" t="s">
        <v>5642</v>
      </c>
      <c r="E1128" s="81" t="s">
        <v>69</v>
      </c>
      <c r="F1128" s="50" t="s">
        <v>48</v>
      </c>
      <c r="G1128" s="50">
        <v>1995</v>
      </c>
      <c r="H1128" s="414" t="s">
        <v>5643</v>
      </c>
    </row>
    <row r="1129" spans="1:8" s="133" customFormat="1" ht="17.100000000000001" customHeight="1">
      <c r="A1129" s="50">
        <v>36</v>
      </c>
      <c r="B1129" s="50" t="s">
        <v>128</v>
      </c>
      <c r="C1129" s="50" t="s">
        <v>4921</v>
      </c>
      <c r="D1129" s="105" t="s">
        <v>5644</v>
      </c>
      <c r="E1129" s="81" t="s">
        <v>69</v>
      </c>
      <c r="F1129" s="50" t="s">
        <v>48</v>
      </c>
      <c r="G1129" s="50">
        <v>2005</v>
      </c>
      <c r="H1129" s="414" t="s">
        <v>5645</v>
      </c>
    </row>
    <row r="1130" spans="1:8" s="133" customFormat="1" ht="17.100000000000001" customHeight="1">
      <c r="A1130" s="50">
        <v>37</v>
      </c>
      <c r="B1130" s="50" t="s">
        <v>128</v>
      </c>
      <c r="C1130" s="50" t="s">
        <v>4921</v>
      </c>
      <c r="D1130" s="105" t="s">
        <v>5646</v>
      </c>
      <c r="E1130" s="81" t="s">
        <v>69</v>
      </c>
      <c r="F1130" s="50" t="s">
        <v>48</v>
      </c>
      <c r="G1130" s="50">
        <v>2009</v>
      </c>
      <c r="H1130" s="414" t="s">
        <v>5647</v>
      </c>
    </row>
    <row r="1131" spans="1:8" s="133" customFormat="1" ht="17.100000000000001" customHeight="1">
      <c r="A1131" s="50">
        <v>38</v>
      </c>
      <c r="B1131" s="50" t="s">
        <v>128</v>
      </c>
      <c r="C1131" s="50" t="s">
        <v>4921</v>
      </c>
      <c r="D1131" s="105" t="s">
        <v>5648</v>
      </c>
      <c r="E1131" s="81" t="s">
        <v>68</v>
      </c>
      <c r="F1131" s="50" t="s">
        <v>48</v>
      </c>
      <c r="G1131" s="50">
        <v>2012</v>
      </c>
      <c r="H1131" s="414" t="s">
        <v>5649</v>
      </c>
    </row>
    <row r="1132" spans="1:8" s="133" customFormat="1" ht="17.100000000000001" customHeight="1">
      <c r="A1132" s="50">
        <v>39</v>
      </c>
      <c r="B1132" s="50" t="s">
        <v>128</v>
      </c>
      <c r="C1132" s="50" t="s">
        <v>4921</v>
      </c>
      <c r="D1132" s="105" t="s">
        <v>5650</v>
      </c>
      <c r="E1132" s="81" t="s">
        <v>68</v>
      </c>
      <c r="F1132" s="50" t="s">
        <v>329</v>
      </c>
      <c r="G1132" s="50">
        <v>2012</v>
      </c>
      <c r="H1132" s="414" t="s">
        <v>5651</v>
      </c>
    </row>
    <row r="1133" spans="1:8" s="133" customFormat="1" ht="17.100000000000001" customHeight="1">
      <c r="A1133" s="50">
        <v>40</v>
      </c>
      <c r="B1133" s="50" t="s">
        <v>128</v>
      </c>
      <c r="C1133" s="50" t="s">
        <v>4921</v>
      </c>
      <c r="D1133" s="105" t="s">
        <v>5652</v>
      </c>
      <c r="E1133" s="81" t="s">
        <v>69</v>
      </c>
      <c r="F1133" s="50" t="s">
        <v>48</v>
      </c>
      <c r="G1133" s="50">
        <v>1999</v>
      </c>
      <c r="H1133" s="414" t="s">
        <v>5653</v>
      </c>
    </row>
    <row r="1134" spans="1:8" s="133" customFormat="1" ht="17.100000000000001" customHeight="1">
      <c r="A1134" s="50">
        <v>41</v>
      </c>
      <c r="B1134" s="50" t="s">
        <v>128</v>
      </c>
      <c r="C1134" s="50" t="s">
        <v>4921</v>
      </c>
      <c r="D1134" s="105" t="s">
        <v>5654</v>
      </c>
      <c r="E1134" s="81" t="s">
        <v>69</v>
      </c>
      <c r="F1134" s="50" t="s">
        <v>329</v>
      </c>
      <c r="G1134" s="50">
        <v>2009</v>
      </c>
      <c r="H1134" s="414" t="s">
        <v>5655</v>
      </c>
    </row>
    <row r="1135" spans="1:8" s="133" customFormat="1" ht="17.100000000000001" customHeight="1">
      <c r="A1135" s="50">
        <v>42</v>
      </c>
      <c r="B1135" s="50" t="s">
        <v>128</v>
      </c>
      <c r="C1135" s="50" t="s">
        <v>4921</v>
      </c>
      <c r="D1135" s="105" t="s">
        <v>5656</v>
      </c>
      <c r="E1135" s="81" t="s">
        <v>69</v>
      </c>
      <c r="F1135" s="50" t="s">
        <v>48</v>
      </c>
      <c r="G1135" s="50">
        <v>2010</v>
      </c>
      <c r="H1135" s="414" t="s">
        <v>5657</v>
      </c>
    </row>
    <row r="1136" spans="1:8" s="133" customFormat="1" ht="17.100000000000001" customHeight="1">
      <c r="A1136" s="50">
        <v>43</v>
      </c>
      <c r="B1136" s="50" t="s">
        <v>128</v>
      </c>
      <c r="C1136" s="50" t="s">
        <v>4921</v>
      </c>
      <c r="D1136" s="105" t="s">
        <v>5658</v>
      </c>
      <c r="E1136" s="81" t="s">
        <v>69</v>
      </c>
      <c r="F1136" s="50" t="s">
        <v>48</v>
      </c>
      <c r="G1136" s="50">
        <v>2000</v>
      </c>
      <c r="H1136" s="414" t="s">
        <v>5659</v>
      </c>
    </row>
    <row r="1137" spans="1:8" s="133" customFormat="1" ht="17.100000000000001" customHeight="1">
      <c r="A1137" s="50">
        <v>44</v>
      </c>
      <c r="B1137" s="50" t="s">
        <v>128</v>
      </c>
      <c r="C1137" s="50" t="s">
        <v>4933</v>
      </c>
      <c r="D1137" s="105" t="s">
        <v>5660</v>
      </c>
      <c r="E1137" s="81" t="s">
        <v>69</v>
      </c>
      <c r="F1137" s="50" t="s">
        <v>48</v>
      </c>
      <c r="G1137" s="50">
        <v>1988</v>
      </c>
      <c r="H1137" s="415" t="s">
        <v>5661</v>
      </c>
    </row>
    <row r="1138" spans="1:8" s="133" customFormat="1" ht="17.100000000000001" customHeight="1">
      <c r="A1138" s="50">
        <v>45</v>
      </c>
      <c r="B1138" s="50" t="s">
        <v>128</v>
      </c>
      <c r="C1138" s="50" t="s">
        <v>4933</v>
      </c>
      <c r="D1138" s="105" t="s">
        <v>5662</v>
      </c>
      <c r="E1138" s="81" t="s">
        <v>68</v>
      </c>
      <c r="F1138" s="50" t="s">
        <v>48</v>
      </c>
      <c r="G1138" s="50">
        <v>1988</v>
      </c>
      <c r="H1138" s="415" t="s">
        <v>5663</v>
      </c>
    </row>
    <row r="1139" spans="1:8" s="133" customFormat="1" ht="17.100000000000001" customHeight="1">
      <c r="A1139" s="50">
        <v>46</v>
      </c>
      <c r="B1139" s="50" t="s">
        <v>128</v>
      </c>
      <c r="C1139" s="50" t="s">
        <v>4933</v>
      </c>
      <c r="D1139" s="105" t="s">
        <v>5664</v>
      </c>
      <c r="E1139" s="81" t="s">
        <v>68</v>
      </c>
      <c r="F1139" s="50" t="s">
        <v>48</v>
      </c>
      <c r="G1139" s="50">
        <v>1991</v>
      </c>
      <c r="H1139" s="415" t="s">
        <v>5665</v>
      </c>
    </row>
    <row r="1140" spans="1:8" s="133" customFormat="1" ht="17.100000000000001" customHeight="1">
      <c r="A1140" s="50">
        <v>47</v>
      </c>
      <c r="B1140" s="50" t="s">
        <v>128</v>
      </c>
      <c r="C1140" s="50" t="s">
        <v>4933</v>
      </c>
      <c r="D1140" s="105" t="s">
        <v>5666</v>
      </c>
      <c r="E1140" s="81" t="s">
        <v>69</v>
      </c>
      <c r="F1140" s="50" t="s">
        <v>48</v>
      </c>
      <c r="G1140" s="50">
        <v>1991</v>
      </c>
      <c r="H1140" s="415" t="s">
        <v>5667</v>
      </c>
    </row>
    <row r="1141" spans="1:8" s="133" customFormat="1" ht="17.100000000000001" customHeight="1">
      <c r="A1141" s="50">
        <v>48</v>
      </c>
      <c r="B1141" s="50" t="s">
        <v>128</v>
      </c>
      <c r="C1141" s="50" t="s">
        <v>4933</v>
      </c>
      <c r="D1141" s="105" t="s">
        <v>5668</v>
      </c>
      <c r="E1141" s="81" t="s">
        <v>69</v>
      </c>
      <c r="F1141" s="50" t="s">
        <v>48</v>
      </c>
      <c r="G1141" s="50">
        <v>1991</v>
      </c>
      <c r="H1141" s="415" t="s">
        <v>5669</v>
      </c>
    </row>
    <row r="1142" spans="1:8" s="133" customFormat="1" ht="17.100000000000001" customHeight="1">
      <c r="A1142" s="50">
        <v>49</v>
      </c>
      <c r="B1142" s="50" t="s">
        <v>128</v>
      </c>
      <c r="C1142" s="50" t="s">
        <v>4933</v>
      </c>
      <c r="D1142" s="105" t="s">
        <v>5670</v>
      </c>
      <c r="E1142" s="81" t="s">
        <v>68</v>
      </c>
      <c r="F1142" s="50" t="s">
        <v>48</v>
      </c>
      <c r="G1142" s="50">
        <v>1996</v>
      </c>
      <c r="H1142" s="415" t="s">
        <v>5671</v>
      </c>
    </row>
    <row r="1143" spans="1:8" s="133" customFormat="1" ht="17.100000000000001" customHeight="1">
      <c r="A1143" s="50">
        <v>50</v>
      </c>
      <c r="B1143" s="50" t="s">
        <v>128</v>
      </c>
      <c r="C1143" s="50" t="s">
        <v>4933</v>
      </c>
      <c r="D1143" s="105" t="s">
        <v>5672</v>
      </c>
      <c r="E1143" s="81" t="s">
        <v>69</v>
      </c>
      <c r="F1143" s="50" t="s">
        <v>48</v>
      </c>
      <c r="G1143" s="50">
        <v>1995</v>
      </c>
      <c r="H1143" s="415" t="s">
        <v>5673</v>
      </c>
    </row>
    <row r="1144" spans="1:8" s="133" customFormat="1" ht="17.100000000000001" customHeight="1">
      <c r="A1144" s="50">
        <v>51</v>
      </c>
      <c r="B1144" s="50" t="s">
        <v>128</v>
      </c>
      <c r="C1144" s="50" t="s">
        <v>4933</v>
      </c>
      <c r="D1144" s="105" t="s">
        <v>5674</v>
      </c>
      <c r="E1144" s="81" t="s">
        <v>68</v>
      </c>
      <c r="F1144" s="50" t="s">
        <v>48</v>
      </c>
      <c r="G1144" s="50">
        <v>1996</v>
      </c>
      <c r="H1144" s="415" t="s">
        <v>5675</v>
      </c>
    </row>
    <row r="1145" spans="1:8" s="133" customFormat="1" ht="17.100000000000001" customHeight="1">
      <c r="A1145" s="50">
        <v>52</v>
      </c>
      <c r="B1145" s="50" t="s">
        <v>128</v>
      </c>
      <c r="C1145" s="50" t="s">
        <v>4933</v>
      </c>
      <c r="D1145" s="105" t="s">
        <v>5676</v>
      </c>
      <c r="E1145" s="81" t="s">
        <v>69</v>
      </c>
      <c r="F1145" s="50" t="s">
        <v>48</v>
      </c>
      <c r="G1145" s="50">
        <v>1991</v>
      </c>
      <c r="H1145" s="415" t="s">
        <v>5677</v>
      </c>
    </row>
    <row r="1146" spans="1:8" s="133" customFormat="1" ht="17.100000000000001" customHeight="1">
      <c r="A1146" s="50">
        <v>53</v>
      </c>
      <c r="B1146" s="50" t="s">
        <v>128</v>
      </c>
      <c r="C1146" s="50" t="s">
        <v>4933</v>
      </c>
      <c r="D1146" s="105" t="s">
        <v>5678</v>
      </c>
      <c r="E1146" s="81" t="s">
        <v>69</v>
      </c>
      <c r="F1146" s="50" t="s">
        <v>48</v>
      </c>
      <c r="G1146" s="50">
        <v>1997</v>
      </c>
      <c r="H1146" s="415" t="s">
        <v>5679</v>
      </c>
    </row>
    <row r="1147" spans="1:8" s="133" customFormat="1" ht="17.100000000000001" customHeight="1">
      <c r="A1147" s="50">
        <v>54</v>
      </c>
      <c r="B1147" s="50" t="s">
        <v>128</v>
      </c>
      <c r="C1147" s="50" t="s">
        <v>4933</v>
      </c>
      <c r="D1147" s="105" t="s">
        <v>5680</v>
      </c>
      <c r="E1147" s="81" t="s">
        <v>69</v>
      </c>
      <c r="F1147" s="50" t="s">
        <v>48</v>
      </c>
      <c r="G1147" s="50">
        <v>1996</v>
      </c>
      <c r="H1147" s="415" t="s">
        <v>5681</v>
      </c>
    </row>
    <row r="1148" spans="1:8" s="133" customFormat="1" ht="17.100000000000001" customHeight="1">
      <c r="A1148" s="50">
        <v>55</v>
      </c>
      <c r="B1148" s="50" t="s">
        <v>128</v>
      </c>
      <c r="C1148" s="50" t="s">
        <v>4933</v>
      </c>
      <c r="D1148" s="105" t="s">
        <v>5682</v>
      </c>
      <c r="E1148" s="81" t="s">
        <v>69</v>
      </c>
      <c r="F1148" s="50" t="s">
        <v>48</v>
      </c>
      <c r="G1148" s="50">
        <v>2001</v>
      </c>
      <c r="H1148" s="415" t="s">
        <v>5683</v>
      </c>
    </row>
    <row r="1149" spans="1:8" s="133" customFormat="1" ht="17.100000000000001" customHeight="1">
      <c r="A1149" s="50">
        <v>56</v>
      </c>
      <c r="B1149" s="50" t="s">
        <v>128</v>
      </c>
      <c r="C1149" s="50" t="s">
        <v>4933</v>
      </c>
      <c r="D1149" s="105" t="s">
        <v>5684</v>
      </c>
      <c r="E1149" s="81" t="s">
        <v>69</v>
      </c>
      <c r="F1149" s="50" t="s">
        <v>48</v>
      </c>
      <c r="G1149" s="50">
        <v>1999</v>
      </c>
      <c r="H1149" s="415" t="s">
        <v>5685</v>
      </c>
    </row>
    <row r="1150" spans="1:8" s="133" customFormat="1" ht="17.100000000000001" customHeight="1">
      <c r="A1150" s="50">
        <v>57</v>
      </c>
      <c r="B1150" s="50" t="s">
        <v>128</v>
      </c>
      <c r="C1150" s="50" t="s">
        <v>4933</v>
      </c>
      <c r="D1150" s="105" t="s">
        <v>5686</v>
      </c>
      <c r="E1150" s="81" t="s">
        <v>68</v>
      </c>
      <c r="F1150" s="50" t="s">
        <v>48</v>
      </c>
      <c r="G1150" s="50">
        <v>1998</v>
      </c>
      <c r="H1150" s="415" t="s">
        <v>5687</v>
      </c>
    </row>
    <row r="1151" spans="1:8" s="133" customFormat="1" ht="17.100000000000001" customHeight="1">
      <c r="A1151" s="50">
        <v>58</v>
      </c>
      <c r="B1151" s="50" t="s">
        <v>128</v>
      </c>
      <c r="C1151" s="50" t="s">
        <v>4933</v>
      </c>
      <c r="D1151" s="105" t="s">
        <v>5688</v>
      </c>
      <c r="E1151" s="81" t="s">
        <v>68</v>
      </c>
      <c r="F1151" s="50" t="s">
        <v>48</v>
      </c>
      <c r="G1151" s="50">
        <v>1997</v>
      </c>
      <c r="H1151" s="415" t="s">
        <v>5689</v>
      </c>
    </row>
    <row r="1152" spans="1:8" s="133" customFormat="1" ht="17.100000000000001" customHeight="1">
      <c r="A1152" s="50">
        <v>59</v>
      </c>
      <c r="B1152" s="50" t="s">
        <v>128</v>
      </c>
      <c r="C1152" s="50" t="s">
        <v>4933</v>
      </c>
      <c r="D1152" s="105" t="s">
        <v>5690</v>
      </c>
      <c r="E1152" s="81" t="s">
        <v>68</v>
      </c>
      <c r="F1152" s="50" t="s">
        <v>48</v>
      </c>
      <c r="G1152" s="50">
        <v>1999</v>
      </c>
      <c r="H1152" s="415" t="s">
        <v>5691</v>
      </c>
    </row>
    <row r="1153" spans="1:8" s="133" customFormat="1" ht="17.100000000000001" customHeight="1">
      <c r="A1153" s="50">
        <v>60</v>
      </c>
      <c r="B1153" s="50" t="s">
        <v>128</v>
      </c>
      <c r="C1153" s="50" t="s">
        <v>4933</v>
      </c>
      <c r="D1153" s="105" t="s">
        <v>5692</v>
      </c>
      <c r="E1153" s="81" t="s">
        <v>69</v>
      </c>
      <c r="F1153" s="50" t="s">
        <v>48</v>
      </c>
      <c r="G1153" s="50">
        <v>2007</v>
      </c>
      <c r="H1153" s="415" t="s">
        <v>5693</v>
      </c>
    </row>
    <row r="1154" spans="1:8" s="133" customFormat="1" ht="17.100000000000001" customHeight="1">
      <c r="A1154" s="50">
        <v>61</v>
      </c>
      <c r="B1154" s="50" t="s">
        <v>128</v>
      </c>
      <c r="C1154" s="50" t="s">
        <v>4960</v>
      </c>
      <c r="D1154" s="105" t="s">
        <v>5694</v>
      </c>
      <c r="E1154" s="81" t="s">
        <v>69</v>
      </c>
      <c r="F1154" s="50" t="s">
        <v>48</v>
      </c>
      <c r="G1154" s="50">
        <v>1989</v>
      </c>
      <c r="H1154" s="485" t="s">
        <v>5695</v>
      </c>
    </row>
    <row r="1155" spans="1:8" s="133" customFormat="1" ht="17.100000000000001" customHeight="1">
      <c r="A1155" s="50">
        <v>62</v>
      </c>
      <c r="B1155" s="50" t="s">
        <v>128</v>
      </c>
      <c r="C1155" s="50" t="s">
        <v>4960</v>
      </c>
      <c r="D1155" s="105" t="s">
        <v>5696</v>
      </c>
      <c r="E1155" s="81" t="s">
        <v>68</v>
      </c>
      <c r="F1155" s="50" t="s">
        <v>48</v>
      </c>
      <c r="G1155" s="50">
        <v>1993</v>
      </c>
      <c r="H1155" s="485" t="s">
        <v>5697</v>
      </c>
    </row>
    <row r="1156" spans="1:8" s="133" customFormat="1" ht="17.100000000000001" customHeight="1">
      <c r="A1156" s="50">
        <v>63</v>
      </c>
      <c r="B1156" s="50" t="s">
        <v>128</v>
      </c>
      <c r="C1156" s="50" t="s">
        <v>4960</v>
      </c>
      <c r="D1156" s="105" t="s">
        <v>5698</v>
      </c>
      <c r="E1156" s="81" t="s">
        <v>68</v>
      </c>
      <c r="F1156" s="50" t="s">
        <v>48</v>
      </c>
      <c r="G1156" s="50">
        <v>1995</v>
      </c>
      <c r="H1156" s="485" t="s">
        <v>5699</v>
      </c>
    </row>
    <row r="1157" spans="1:8" s="133" customFormat="1" ht="17.100000000000001" customHeight="1">
      <c r="A1157" s="50">
        <v>64</v>
      </c>
      <c r="B1157" s="50" t="s">
        <v>128</v>
      </c>
      <c r="C1157" s="50" t="s">
        <v>4960</v>
      </c>
      <c r="D1157" s="105" t="s">
        <v>5700</v>
      </c>
      <c r="E1157" s="81" t="s">
        <v>69</v>
      </c>
      <c r="F1157" s="50" t="s">
        <v>48</v>
      </c>
      <c r="G1157" s="50">
        <v>1995</v>
      </c>
      <c r="H1157" s="485" t="s">
        <v>5701</v>
      </c>
    </row>
    <row r="1158" spans="1:8" s="133" customFormat="1" ht="17.100000000000001" customHeight="1">
      <c r="A1158" s="50">
        <v>65</v>
      </c>
      <c r="B1158" s="50" t="s">
        <v>128</v>
      </c>
      <c r="C1158" s="50" t="s">
        <v>4960</v>
      </c>
      <c r="D1158" s="105" t="s">
        <v>5702</v>
      </c>
      <c r="E1158" s="81" t="s">
        <v>69</v>
      </c>
      <c r="F1158" s="50" t="s">
        <v>48</v>
      </c>
      <c r="G1158" s="50">
        <v>1996</v>
      </c>
      <c r="H1158" s="485" t="s">
        <v>5703</v>
      </c>
    </row>
    <row r="1159" spans="1:8" s="133" customFormat="1" ht="17.100000000000001" customHeight="1">
      <c r="A1159" s="50">
        <v>66</v>
      </c>
      <c r="B1159" s="50" t="s">
        <v>128</v>
      </c>
      <c r="C1159" s="50" t="s">
        <v>4960</v>
      </c>
      <c r="D1159" s="105" t="s">
        <v>5704</v>
      </c>
      <c r="E1159" s="81" t="s">
        <v>69</v>
      </c>
      <c r="F1159" s="50" t="s">
        <v>48</v>
      </c>
      <c r="G1159" s="50">
        <v>1994</v>
      </c>
      <c r="H1159" s="485" t="s">
        <v>5705</v>
      </c>
    </row>
    <row r="1160" spans="1:8" s="133" customFormat="1" ht="17.100000000000001" customHeight="1">
      <c r="A1160" s="50">
        <v>67</v>
      </c>
      <c r="B1160" s="50" t="s">
        <v>128</v>
      </c>
      <c r="C1160" s="50" t="s">
        <v>4960</v>
      </c>
      <c r="D1160" s="105" t="s">
        <v>5706</v>
      </c>
      <c r="E1160" s="81" t="s">
        <v>69</v>
      </c>
      <c r="F1160" s="50" t="s">
        <v>48</v>
      </c>
      <c r="G1160" s="50">
        <v>1992</v>
      </c>
      <c r="H1160" s="485" t="s">
        <v>5707</v>
      </c>
    </row>
    <row r="1161" spans="1:8" s="133" customFormat="1" ht="17.100000000000001" customHeight="1">
      <c r="A1161" s="50">
        <v>68</v>
      </c>
      <c r="B1161" s="50" t="s">
        <v>128</v>
      </c>
      <c r="C1161" s="50" t="s">
        <v>4960</v>
      </c>
      <c r="D1161" s="105" t="s">
        <v>5708</v>
      </c>
      <c r="E1161" s="81" t="s">
        <v>69</v>
      </c>
      <c r="F1161" s="50" t="s">
        <v>48</v>
      </c>
      <c r="G1161" s="50">
        <v>1989</v>
      </c>
      <c r="H1161" s="485" t="s">
        <v>5709</v>
      </c>
    </row>
    <row r="1162" spans="1:8" s="133" customFormat="1" ht="17.100000000000001" customHeight="1">
      <c r="A1162" s="50">
        <v>69</v>
      </c>
      <c r="B1162" s="50" t="s">
        <v>128</v>
      </c>
      <c r="C1162" s="50" t="s">
        <v>4960</v>
      </c>
      <c r="D1162" s="105" t="s">
        <v>5710</v>
      </c>
      <c r="E1162" s="81" t="s">
        <v>69</v>
      </c>
      <c r="F1162" s="50" t="s">
        <v>48</v>
      </c>
      <c r="G1162" s="50">
        <v>1995</v>
      </c>
      <c r="H1162" s="485" t="s">
        <v>5711</v>
      </c>
    </row>
    <row r="1163" spans="1:8" s="133" customFormat="1" ht="17.100000000000001" customHeight="1">
      <c r="A1163" s="50">
        <v>70</v>
      </c>
      <c r="B1163" s="50" t="s">
        <v>128</v>
      </c>
      <c r="C1163" s="50" t="s">
        <v>4960</v>
      </c>
      <c r="D1163" s="105" t="s">
        <v>5712</v>
      </c>
      <c r="E1163" s="81" t="s">
        <v>68</v>
      </c>
      <c r="F1163" s="50" t="s">
        <v>48</v>
      </c>
      <c r="G1163" s="50">
        <v>1999</v>
      </c>
      <c r="H1163" s="485" t="s">
        <v>5713</v>
      </c>
    </row>
    <row r="1164" spans="1:8" s="133" customFormat="1" ht="17.100000000000001" customHeight="1">
      <c r="A1164" s="50">
        <v>71</v>
      </c>
      <c r="B1164" s="50" t="s">
        <v>128</v>
      </c>
      <c r="C1164" s="50" t="s">
        <v>4960</v>
      </c>
      <c r="D1164" s="105" t="s">
        <v>5714</v>
      </c>
      <c r="E1164" s="81" t="s">
        <v>68</v>
      </c>
      <c r="F1164" s="50" t="s">
        <v>48</v>
      </c>
      <c r="G1164" s="50">
        <v>1999</v>
      </c>
      <c r="H1164" s="485" t="s">
        <v>5715</v>
      </c>
    </row>
    <row r="1165" spans="1:8" s="133" customFormat="1" ht="17.100000000000001" customHeight="1">
      <c r="A1165" s="50">
        <v>72</v>
      </c>
      <c r="B1165" s="50" t="s">
        <v>128</v>
      </c>
      <c r="C1165" s="50" t="s">
        <v>4960</v>
      </c>
      <c r="D1165" s="105" t="s">
        <v>5716</v>
      </c>
      <c r="E1165" s="81" t="s">
        <v>68</v>
      </c>
      <c r="F1165" s="50" t="s">
        <v>48</v>
      </c>
      <c r="G1165" s="50">
        <v>1999</v>
      </c>
      <c r="H1165" s="485" t="s">
        <v>5717</v>
      </c>
    </row>
    <row r="1166" spans="1:8" s="133" customFormat="1" ht="17.100000000000001" customHeight="1">
      <c r="A1166" s="50">
        <v>73</v>
      </c>
      <c r="B1166" s="50" t="s">
        <v>128</v>
      </c>
      <c r="C1166" s="50" t="s">
        <v>4960</v>
      </c>
      <c r="D1166" s="105" t="s">
        <v>5718</v>
      </c>
      <c r="E1166" s="81" t="s">
        <v>68</v>
      </c>
      <c r="F1166" s="50" t="s">
        <v>48</v>
      </c>
      <c r="G1166" s="50">
        <v>1999</v>
      </c>
      <c r="H1166" s="485" t="s">
        <v>5719</v>
      </c>
    </row>
    <row r="1167" spans="1:8" s="133" customFormat="1" ht="17.100000000000001" customHeight="1">
      <c r="A1167" s="50">
        <v>74</v>
      </c>
      <c r="B1167" s="50" t="s">
        <v>128</v>
      </c>
      <c r="C1167" s="50" t="s">
        <v>4960</v>
      </c>
      <c r="D1167" s="105" t="s">
        <v>5720</v>
      </c>
      <c r="E1167" s="81" t="s">
        <v>68</v>
      </c>
      <c r="F1167" s="50" t="s">
        <v>48</v>
      </c>
      <c r="G1167" s="50">
        <v>2000</v>
      </c>
      <c r="H1167" s="485" t="s">
        <v>5721</v>
      </c>
    </row>
    <row r="1168" spans="1:8" s="133" customFormat="1" ht="17.100000000000001" customHeight="1">
      <c r="A1168" s="50">
        <v>75</v>
      </c>
      <c r="B1168" s="50" t="s">
        <v>128</v>
      </c>
      <c r="C1168" s="50" t="s">
        <v>4960</v>
      </c>
      <c r="D1168" s="105" t="s">
        <v>5722</v>
      </c>
      <c r="E1168" s="81" t="s">
        <v>69</v>
      </c>
      <c r="F1168" s="50" t="s">
        <v>48</v>
      </c>
      <c r="G1168" s="50">
        <v>1993</v>
      </c>
      <c r="H1168" s="485" t="s">
        <v>5723</v>
      </c>
    </row>
    <row r="1169" spans="1:8" s="133" customFormat="1" ht="17.100000000000001" customHeight="1">
      <c r="A1169" s="50">
        <v>76</v>
      </c>
      <c r="B1169" s="50" t="s">
        <v>128</v>
      </c>
      <c r="C1169" s="50" t="s">
        <v>4960</v>
      </c>
      <c r="D1169" s="105" t="s">
        <v>5724</v>
      </c>
      <c r="E1169" s="81" t="s">
        <v>69</v>
      </c>
      <c r="F1169" s="50" t="s">
        <v>48</v>
      </c>
      <c r="G1169" s="50">
        <v>1997</v>
      </c>
      <c r="H1169" s="485" t="s">
        <v>5725</v>
      </c>
    </row>
    <row r="1170" spans="1:8" s="133" customFormat="1" ht="17.100000000000001" customHeight="1">
      <c r="A1170" s="50">
        <v>77</v>
      </c>
      <c r="B1170" s="50" t="s">
        <v>128</v>
      </c>
      <c r="C1170" s="50" t="s">
        <v>4960</v>
      </c>
      <c r="D1170" s="105" t="s">
        <v>5726</v>
      </c>
      <c r="E1170" s="81" t="s">
        <v>69</v>
      </c>
      <c r="F1170" s="50" t="s">
        <v>48</v>
      </c>
      <c r="G1170" s="50">
        <v>2004</v>
      </c>
      <c r="H1170" s="485" t="s">
        <v>5727</v>
      </c>
    </row>
    <row r="1171" spans="1:8" s="133" customFormat="1" ht="17.100000000000001" customHeight="1">
      <c r="A1171" s="50">
        <v>78</v>
      </c>
      <c r="B1171" s="50" t="s">
        <v>128</v>
      </c>
      <c r="C1171" s="50" t="s">
        <v>4960</v>
      </c>
      <c r="D1171" s="105" t="s">
        <v>5728</v>
      </c>
      <c r="E1171" s="81" t="s">
        <v>69</v>
      </c>
      <c r="F1171" s="50" t="s">
        <v>48</v>
      </c>
      <c r="G1171" s="50">
        <v>1992</v>
      </c>
      <c r="H1171" s="485" t="s">
        <v>5729</v>
      </c>
    </row>
    <row r="1172" spans="1:8" s="133" customFormat="1" ht="17.100000000000001" customHeight="1">
      <c r="A1172" s="50">
        <v>79</v>
      </c>
      <c r="B1172" s="50" t="s">
        <v>128</v>
      </c>
      <c r="C1172" s="50" t="s">
        <v>4960</v>
      </c>
      <c r="D1172" s="105" t="s">
        <v>5730</v>
      </c>
      <c r="E1172" s="81" t="s">
        <v>69</v>
      </c>
      <c r="F1172" s="50" t="s">
        <v>48</v>
      </c>
      <c r="G1172" s="50">
        <v>2006</v>
      </c>
      <c r="H1172" s="485" t="s">
        <v>5731</v>
      </c>
    </row>
    <row r="1173" spans="1:8" s="133" customFormat="1" ht="17.100000000000001" customHeight="1">
      <c r="A1173" s="50">
        <v>80</v>
      </c>
      <c r="B1173" s="50" t="s">
        <v>128</v>
      </c>
      <c r="C1173" s="50" t="s">
        <v>4960</v>
      </c>
      <c r="D1173" s="105" t="s">
        <v>5732</v>
      </c>
      <c r="E1173" s="81" t="s">
        <v>68</v>
      </c>
      <c r="F1173" s="50" t="s">
        <v>48</v>
      </c>
      <c r="G1173" s="50">
        <v>2008</v>
      </c>
      <c r="H1173" s="485" t="s">
        <v>5733</v>
      </c>
    </row>
    <row r="1174" spans="1:8" s="133" customFormat="1" ht="17.100000000000001" customHeight="1">
      <c r="A1174" s="50">
        <v>81</v>
      </c>
      <c r="B1174" s="50" t="s">
        <v>128</v>
      </c>
      <c r="C1174" s="50" t="s">
        <v>4960</v>
      </c>
      <c r="D1174" s="105" t="s">
        <v>5734</v>
      </c>
      <c r="E1174" s="81" t="s">
        <v>69</v>
      </c>
      <c r="F1174" s="50" t="s">
        <v>48</v>
      </c>
      <c r="G1174" s="50">
        <v>1995</v>
      </c>
      <c r="H1174" s="485" t="s">
        <v>5735</v>
      </c>
    </row>
    <row r="1175" spans="1:8" s="133" customFormat="1" ht="17.100000000000001" customHeight="1">
      <c r="A1175" s="50">
        <v>82</v>
      </c>
      <c r="B1175" s="50" t="s">
        <v>128</v>
      </c>
      <c r="C1175" s="50" t="s">
        <v>4960</v>
      </c>
      <c r="D1175" s="105" t="s">
        <v>5736</v>
      </c>
      <c r="E1175" s="81" t="s">
        <v>69</v>
      </c>
      <c r="F1175" s="50" t="s">
        <v>48</v>
      </c>
      <c r="G1175" s="50">
        <v>2007</v>
      </c>
      <c r="H1175" s="485" t="s">
        <v>5737</v>
      </c>
    </row>
    <row r="1176" spans="1:8" s="133" customFormat="1" ht="17.100000000000001" customHeight="1">
      <c r="A1176" s="50">
        <v>83</v>
      </c>
      <c r="B1176" s="50" t="s">
        <v>128</v>
      </c>
      <c r="C1176" s="50" t="s">
        <v>4972</v>
      </c>
      <c r="D1176" s="105" t="s">
        <v>5738</v>
      </c>
      <c r="E1176" s="81" t="s">
        <v>68</v>
      </c>
      <c r="F1176" s="50" t="s">
        <v>48</v>
      </c>
      <c r="G1176" s="50">
        <v>1985</v>
      </c>
      <c r="H1176" s="50" t="s">
        <v>5739</v>
      </c>
    </row>
    <row r="1177" spans="1:8" s="133" customFormat="1" ht="17.100000000000001" customHeight="1">
      <c r="A1177" s="50">
        <v>84</v>
      </c>
      <c r="B1177" s="50" t="s">
        <v>128</v>
      </c>
      <c r="C1177" s="50" t="s">
        <v>4972</v>
      </c>
      <c r="D1177" s="105" t="s">
        <v>5740</v>
      </c>
      <c r="E1177" s="81" t="s">
        <v>69</v>
      </c>
      <c r="F1177" s="50" t="s">
        <v>48</v>
      </c>
      <c r="G1177" s="50">
        <v>1992</v>
      </c>
      <c r="H1177" s="50" t="s">
        <v>5741</v>
      </c>
    </row>
    <row r="1178" spans="1:8" s="133" customFormat="1" ht="17.100000000000001" customHeight="1">
      <c r="A1178" s="50">
        <v>85</v>
      </c>
      <c r="B1178" s="50" t="s">
        <v>128</v>
      </c>
      <c r="C1178" s="50" t="s">
        <v>4972</v>
      </c>
      <c r="D1178" s="105" t="s">
        <v>5742</v>
      </c>
      <c r="E1178" s="81" t="s">
        <v>69</v>
      </c>
      <c r="F1178" s="50" t="s">
        <v>48</v>
      </c>
      <c r="G1178" s="50">
        <v>1992</v>
      </c>
      <c r="H1178" s="50" t="s">
        <v>5743</v>
      </c>
    </row>
    <row r="1179" spans="1:8" s="133" customFormat="1" ht="17.100000000000001" customHeight="1">
      <c r="A1179" s="50">
        <v>86</v>
      </c>
      <c r="B1179" s="50" t="s">
        <v>128</v>
      </c>
      <c r="C1179" s="50" t="s">
        <v>4972</v>
      </c>
      <c r="D1179" s="105" t="s">
        <v>5744</v>
      </c>
      <c r="E1179" s="81" t="s">
        <v>69</v>
      </c>
      <c r="F1179" s="50" t="s">
        <v>48</v>
      </c>
      <c r="G1179" s="50">
        <v>1995</v>
      </c>
      <c r="H1179" s="50" t="s">
        <v>5745</v>
      </c>
    </row>
    <row r="1180" spans="1:8" s="133" customFormat="1" ht="17.100000000000001" customHeight="1">
      <c r="A1180" s="50">
        <v>87</v>
      </c>
      <c r="B1180" s="50" t="s">
        <v>128</v>
      </c>
      <c r="C1180" s="50" t="s">
        <v>4972</v>
      </c>
      <c r="D1180" s="105" t="s">
        <v>5746</v>
      </c>
      <c r="E1180" s="81" t="s">
        <v>69</v>
      </c>
      <c r="F1180" s="50" t="s">
        <v>48</v>
      </c>
      <c r="G1180" s="50">
        <v>1996</v>
      </c>
      <c r="H1180" s="414" t="s">
        <v>5747</v>
      </c>
    </row>
    <row r="1181" spans="1:8" s="133" customFormat="1" ht="17.100000000000001" customHeight="1">
      <c r="A1181" s="50">
        <v>88</v>
      </c>
      <c r="B1181" s="50" t="s">
        <v>128</v>
      </c>
      <c r="C1181" s="50" t="s">
        <v>4972</v>
      </c>
      <c r="D1181" s="105" t="s">
        <v>5748</v>
      </c>
      <c r="E1181" s="81" t="s">
        <v>69</v>
      </c>
      <c r="F1181" s="50" t="s">
        <v>48</v>
      </c>
      <c r="G1181" s="50">
        <v>1996</v>
      </c>
      <c r="H1181" s="414" t="s">
        <v>5749</v>
      </c>
    </row>
    <row r="1182" spans="1:8" s="133" customFormat="1" ht="17.100000000000001" customHeight="1">
      <c r="A1182" s="50">
        <v>89</v>
      </c>
      <c r="B1182" s="50" t="s">
        <v>128</v>
      </c>
      <c r="C1182" s="50" t="s">
        <v>4972</v>
      </c>
      <c r="D1182" s="105" t="s">
        <v>5750</v>
      </c>
      <c r="E1182" s="81" t="s">
        <v>69</v>
      </c>
      <c r="F1182" s="50" t="s">
        <v>48</v>
      </c>
      <c r="G1182" s="50">
        <v>1996</v>
      </c>
      <c r="H1182" s="414" t="s">
        <v>5751</v>
      </c>
    </row>
    <row r="1183" spans="1:8" s="133" customFormat="1" ht="17.100000000000001" customHeight="1">
      <c r="A1183" s="50">
        <v>90</v>
      </c>
      <c r="B1183" s="50" t="s">
        <v>128</v>
      </c>
      <c r="C1183" s="50" t="s">
        <v>4972</v>
      </c>
      <c r="D1183" s="105" t="s">
        <v>5752</v>
      </c>
      <c r="E1183" s="81" t="s">
        <v>69</v>
      </c>
      <c r="F1183" s="50" t="s">
        <v>48</v>
      </c>
      <c r="G1183" s="50">
        <v>1994</v>
      </c>
      <c r="H1183" s="414" t="s">
        <v>5753</v>
      </c>
    </row>
    <row r="1184" spans="1:8" s="133" customFormat="1" ht="17.100000000000001" customHeight="1">
      <c r="A1184" s="50">
        <v>91</v>
      </c>
      <c r="B1184" s="50" t="s">
        <v>128</v>
      </c>
      <c r="C1184" s="50" t="s">
        <v>4972</v>
      </c>
      <c r="D1184" s="105" t="s">
        <v>5754</v>
      </c>
      <c r="E1184" s="81" t="s">
        <v>69</v>
      </c>
      <c r="F1184" s="50" t="s">
        <v>329</v>
      </c>
      <c r="G1184" s="50">
        <v>2002</v>
      </c>
      <c r="H1184" s="414" t="s">
        <v>5755</v>
      </c>
    </row>
    <row r="1185" spans="1:8" s="133" customFormat="1" ht="17.100000000000001" customHeight="1">
      <c r="A1185" s="50">
        <v>92</v>
      </c>
      <c r="B1185" s="50" t="s">
        <v>128</v>
      </c>
      <c r="C1185" s="50" t="s">
        <v>4972</v>
      </c>
      <c r="D1185" s="105" t="s">
        <v>5756</v>
      </c>
      <c r="E1185" s="81" t="s">
        <v>69</v>
      </c>
      <c r="F1185" s="50" t="s">
        <v>48</v>
      </c>
      <c r="G1185" s="50">
        <v>2007</v>
      </c>
      <c r="H1185" s="414" t="s">
        <v>5757</v>
      </c>
    </row>
    <row r="1186" spans="1:8" s="133" customFormat="1" ht="17.100000000000001" customHeight="1">
      <c r="A1186" s="50">
        <v>93</v>
      </c>
      <c r="B1186" s="50" t="s">
        <v>128</v>
      </c>
      <c r="C1186" s="50" t="s">
        <v>4972</v>
      </c>
      <c r="D1186" s="105" t="s">
        <v>5758</v>
      </c>
      <c r="E1186" s="81" t="s">
        <v>69</v>
      </c>
      <c r="F1186" s="50" t="s">
        <v>48</v>
      </c>
      <c r="G1186" s="50">
        <v>2007</v>
      </c>
      <c r="H1186" s="414" t="s">
        <v>5759</v>
      </c>
    </row>
    <row r="1187" spans="1:8" s="133" customFormat="1" ht="17.100000000000001" customHeight="1">
      <c r="A1187" s="50">
        <v>94</v>
      </c>
      <c r="B1187" s="50" t="s">
        <v>128</v>
      </c>
      <c r="C1187" s="50" t="s">
        <v>4980</v>
      </c>
      <c r="D1187" s="105" t="s">
        <v>5760</v>
      </c>
      <c r="E1187" s="81" t="s">
        <v>68</v>
      </c>
      <c r="F1187" s="50" t="s">
        <v>48</v>
      </c>
      <c r="G1187" s="50">
        <v>1995</v>
      </c>
      <c r="H1187" s="168" t="s">
        <v>5761</v>
      </c>
    </row>
    <row r="1188" spans="1:8" s="133" customFormat="1" ht="17.100000000000001" customHeight="1">
      <c r="A1188" s="50">
        <v>95</v>
      </c>
      <c r="B1188" s="50" t="s">
        <v>128</v>
      </c>
      <c r="C1188" s="50" t="s">
        <v>4980</v>
      </c>
      <c r="D1188" s="105" t="s">
        <v>5762</v>
      </c>
      <c r="E1188" s="81" t="s">
        <v>68</v>
      </c>
      <c r="F1188" s="50" t="s">
        <v>48</v>
      </c>
      <c r="G1188" s="50">
        <v>1993</v>
      </c>
      <c r="H1188" s="168" t="s">
        <v>5763</v>
      </c>
    </row>
    <row r="1189" spans="1:8" s="133" customFormat="1" ht="17.100000000000001" customHeight="1">
      <c r="A1189" s="50">
        <v>96</v>
      </c>
      <c r="B1189" s="50" t="s">
        <v>128</v>
      </c>
      <c r="C1189" s="50" t="s">
        <v>4980</v>
      </c>
      <c r="D1189" s="105" t="s">
        <v>5764</v>
      </c>
      <c r="E1189" s="81" t="s">
        <v>69</v>
      </c>
      <c r="F1189" s="50" t="s">
        <v>48</v>
      </c>
      <c r="G1189" s="50">
        <v>1991</v>
      </c>
      <c r="H1189" s="168" t="s">
        <v>5765</v>
      </c>
    </row>
    <row r="1190" spans="1:8" s="133" customFormat="1" ht="17.100000000000001" customHeight="1">
      <c r="A1190" s="50">
        <v>97</v>
      </c>
      <c r="B1190" s="50" t="s">
        <v>128</v>
      </c>
      <c r="C1190" s="50" t="s">
        <v>4980</v>
      </c>
      <c r="D1190" s="105" t="s">
        <v>5766</v>
      </c>
      <c r="E1190" s="81" t="s">
        <v>68</v>
      </c>
      <c r="F1190" s="50" t="s">
        <v>48</v>
      </c>
      <c r="G1190" s="50">
        <v>1995</v>
      </c>
      <c r="H1190" s="168" t="s">
        <v>5767</v>
      </c>
    </row>
    <row r="1191" spans="1:8" s="133" customFormat="1" ht="17.100000000000001" customHeight="1">
      <c r="A1191" s="50">
        <v>98</v>
      </c>
      <c r="B1191" s="50" t="s">
        <v>128</v>
      </c>
      <c r="C1191" s="50" t="s">
        <v>4980</v>
      </c>
      <c r="D1191" s="105" t="s">
        <v>5768</v>
      </c>
      <c r="E1191" s="81" t="s">
        <v>69</v>
      </c>
      <c r="F1191" s="50" t="s">
        <v>48</v>
      </c>
      <c r="G1191" s="50">
        <v>1992</v>
      </c>
      <c r="H1191" s="168" t="s">
        <v>5769</v>
      </c>
    </row>
    <row r="1192" spans="1:8" s="133" customFormat="1" ht="17.100000000000001" customHeight="1">
      <c r="A1192" s="50">
        <v>99</v>
      </c>
      <c r="B1192" s="50" t="s">
        <v>128</v>
      </c>
      <c r="C1192" s="50" t="s">
        <v>4980</v>
      </c>
      <c r="D1192" s="105" t="s">
        <v>5770</v>
      </c>
      <c r="E1192" s="81" t="s">
        <v>69</v>
      </c>
      <c r="F1192" s="50" t="s">
        <v>48</v>
      </c>
      <c r="G1192" s="50">
        <v>1991</v>
      </c>
      <c r="H1192" s="168" t="s">
        <v>5771</v>
      </c>
    </row>
    <row r="1193" spans="1:8" s="133" customFormat="1" ht="17.100000000000001" customHeight="1">
      <c r="A1193" s="50">
        <v>100</v>
      </c>
      <c r="B1193" s="50" t="s">
        <v>128</v>
      </c>
      <c r="C1193" s="50" t="s">
        <v>4980</v>
      </c>
      <c r="D1193" s="105" t="s">
        <v>5772</v>
      </c>
      <c r="E1193" s="81" t="s">
        <v>69</v>
      </c>
      <c r="F1193" s="50" t="s">
        <v>48</v>
      </c>
      <c r="G1193" s="50">
        <v>1991</v>
      </c>
      <c r="H1193" s="168" t="s">
        <v>5773</v>
      </c>
    </row>
    <row r="1194" spans="1:8" s="133" customFormat="1" ht="17.100000000000001" customHeight="1">
      <c r="A1194" s="50">
        <v>101</v>
      </c>
      <c r="B1194" s="50" t="s">
        <v>128</v>
      </c>
      <c r="C1194" s="50" t="s">
        <v>4980</v>
      </c>
      <c r="D1194" s="105" t="s">
        <v>5774</v>
      </c>
      <c r="E1194" s="81" t="s">
        <v>69</v>
      </c>
      <c r="F1194" s="50" t="s">
        <v>48</v>
      </c>
      <c r="G1194" s="50">
        <v>2000</v>
      </c>
      <c r="H1194" s="168" t="s">
        <v>5775</v>
      </c>
    </row>
    <row r="1195" spans="1:8" s="133" customFormat="1" ht="17.100000000000001" customHeight="1">
      <c r="A1195" s="50">
        <v>102</v>
      </c>
      <c r="B1195" s="50" t="s">
        <v>128</v>
      </c>
      <c r="C1195" s="50" t="s">
        <v>4980</v>
      </c>
      <c r="D1195" s="105" t="s">
        <v>5776</v>
      </c>
      <c r="E1195" s="81" t="s">
        <v>69</v>
      </c>
      <c r="F1195" s="50" t="s">
        <v>48</v>
      </c>
      <c r="G1195" s="50">
        <v>2002</v>
      </c>
      <c r="H1195" s="168" t="s">
        <v>5777</v>
      </c>
    </row>
    <row r="1196" spans="1:8" s="133" customFormat="1" ht="17.100000000000001" customHeight="1">
      <c r="A1196" s="50">
        <v>103</v>
      </c>
      <c r="B1196" s="50" t="s">
        <v>128</v>
      </c>
      <c r="C1196" s="50" t="s">
        <v>4980</v>
      </c>
      <c r="D1196" s="105" t="s">
        <v>4138</v>
      </c>
      <c r="E1196" s="81" t="s">
        <v>68</v>
      </c>
      <c r="F1196" s="50" t="s">
        <v>48</v>
      </c>
      <c r="G1196" s="50">
        <v>1992</v>
      </c>
      <c r="H1196" s="168" t="s">
        <v>5778</v>
      </c>
    </row>
    <row r="1197" spans="1:8" s="133" customFormat="1" ht="17.100000000000001" customHeight="1">
      <c r="A1197" s="50">
        <v>104</v>
      </c>
      <c r="B1197" s="50" t="s">
        <v>128</v>
      </c>
      <c r="C1197" s="50" t="s">
        <v>4980</v>
      </c>
      <c r="D1197" s="105" t="s">
        <v>5779</v>
      </c>
      <c r="E1197" s="81" t="s">
        <v>69</v>
      </c>
      <c r="F1197" s="50" t="s">
        <v>48</v>
      </c>
      <c r="G1197" s="50">
        <v>1998</v>
      </c>
      <c r="H1197" s="168" t="s">
        <v>5780</v>
      </c>
    </row>
    <row r="1198" spans="1:8" s="133" customFormat="1" ht="17.100000000000001" customHeight="1">
      <c r="A1198" s="50">
        <v>105</v>
      </c>
      <c r="B1198" s="50" t="s">
        <v>128</v>
      </c>
      <c r="C1198" s="50" t="s">
        <v>4980</v>
      </c>
      <c r="D1198" s="105" t="s">
        <v>5781</v>
      </c>
      <c r="E1198" s="81" t="s">
        <v>68</v>
      </c>
      <c r="F1198" s="50" t="s">
        <v>48</v>
      </c>
      <c r="G1198" s="50">
        <v>2006</v>
      </c>
      <c r="H1198" s="168" t="s">
        <v>5782</v>
      </c>
    </row>
    <row r="1199" spans="1:8" s="133" customFormat="1" ht="17.100000000000001" customHeight="1">
      <c r="A1199" s="50">
        <v>106</v>
      </c>
      <c r="B1199" s="50" t="s">
        <v>128</v>
      </c>
      <c r="C1199" s="50" t="s">
        <v>4980</v>
      </c>
      <c r="D1199" s="105" t="s">
        <v>5783</v>
      </c>
      <c r="E1199" s="81" t="s">
        <v>68</v>
      </c>
      <c r="F1199" s="50" t="s">
        <v>48</v>
      </c>
      <c r="G1199" s="50">
        <v>1993</v>
      </c>
      <c r="H1199" s="168" t="s">
        <v>5784</v>
      </c>
    </row>
    <row r="1200" spans="1:8" s="133" customFormat="1" ht="17.100000000000001" customHeight="1">
      <c r="A1200" s="50">
        <v>107</v>
      </c>
      <c r="B1200" s="50" t="s">
        <v>128</v>
      </c>
      <c r="C1200" s="50" t="s">
        <v>4980</v>
      </c>
      <c r="D1200" s="105" t="s">
        <v>5785</v>
      </c>
      <c r="E1200" s="81" t="s">
        <v>68</v>
      </c>
      <c r="F1200" s="50" t="s">
        <v>48</v>
      </c>
      <c r="G1200" s="50">
        <v>1999</v>
      </c>
      <c r="H1200" s="168" t="s">
        <v>5786</v>
      </c>
    </row>
    <row r="1201" spans="1:8" s="133" customFormat="1" ht="17.100000000000001" customHeight="1">
      <c r="A1201" s="50">
        <v>108</v>
      </c>
      <c r="B1201" s="50" t="s">
        <v>128</v>
      </c>
      <c r="C1201" s="50" t="s">
        <v>4980</v>
      </c>
      <c r="D1201" s="105" t="s">
        <v>5787</v>
      </c>
      <c r="E1201" s="81" t="s">
        <v>68</v>
      </c>
      <c r="F1201" s="50" t="s">
        <v>851</v>
      </c>
      <c r="G1201" s="50">
        <v>1996</v>
      </c>
      <c r="H1201" s="50" t="s">
        <v>5788</v>
      </c>
    </row>
    <row r="1202" spans="1:8" s="133" customFormat="1" ht="17.100000000000001" customHeight="1">
      <c r="A1202" s="50">
        <v>109</v>
      </c>
      <c r="B1202" s="50" t="s">
        <v>128</v>
      </c>
      <c r="C1202" s="50" t="s">
        <v>4985</v>
      </c>
      <c r="D1202" s="105" t="s">
        <v>5789</v>
      </c>
      <c r="E1202" s="81" t="s">
        <v>69</v>
      </c>
      <c r="F1202" s="50" t="s">
        <v>48</v>
      </c>
      <c r="G1202" s="50">
        <v>1994</v>
      </c>
      <c r="H1202" s="168" t="s">
        <v>5790</v>
      </c>
    </row>
    <row r="1203" spans="1:8" s="133" customFormat="1" ht="17.100000000000001" customHeight="1">
      <c r="A1203" s="50">
        <v>110</v>
      </c>
      <c r="B1203" s="50" t="s">
        <v>128</v>
      </c>
      <c r="C1203" s="50" t="s">
        <v>4985</v>
      </c>
      <c r="D1203" s="105" t="s">
        <v>5791</v>
      </c>
      <c r="E1203" s="81" t="s">
        <v>69</v>
      </c>
      <c r="F1203" s="50" t="s">
        <v>48</v>
      </c>
      <c r="G1203" s="50">
        <v>1995</v>
      </c>
      <c r="H1203" s="168" t="s">
        <v>5792</v>
      </c>
    </row>
    <row r="1204" spans="1:8" s="133" customFormat="1" ht="17.100000000000001" customHeight="1">
      <c r="A1204" s="50">
        <v>111</v>
      </c>
      <c r="B1204" s="50" t="s">
        <v>128</v>
      </c>
      <c r="C1204" s="50" t="s">
        <v>4985</v>
      </c>
      <c r="D1204" s="105" t="s">
        <v>5793</v>
      </c>
      <c r="E1204" s="81" t="s">
        <v>69</v>
      </c>
      <c r="F1204" s="50" t="s">
        <v>48</v>
      </c>
      <c r="G1204" s="50">
        <v>1995</v>
      </c>
      <c r="H1204" s="168" t="s">
        <v>5794</v>
      </c>
    </row>
    <row r="1205" spans="1:8" s="133" customFormat="1" ht="17.100000000000001" customHeight="1">
      <c r="A1205" s="50">
        <v>112</v>
      </c>
      <c r="B1205" s="50" t="s">
        <v>128</v>
      </c>
      <c r="C1205" s="50" t="s">
        <v>4985</v>
      </c>
      <c r="D1205" s="105" t="s">
        <v>5795</v>
      </c>
      <c r="E1205" s="81" t="s">
        <v>69</v>
      </c>
      <c r="F1205" s="50" t="s">
        <v>48</v>
      </c>
      <c r="G1205" s="50">
        <v>1998</v>
      </c>
      <c r="H1205" s="168" t="s">
        <v>5796</v>
      </c>
    </row>
    <row r="1206" spans="1:8" s="133" customFormat="1" ht="17.100000000000001" customHeight="1">
      <c r="A1206" s="50">
        <v>113</v>
      </c>
      <c r="B1206" s="50" t="s">
        <v>128</v>
      </c>
      <c r="C1206" s="50" t="s">
        <v>4985</v>
      </c>
      <c r="D1206" s="105" t="s">
        <v>5797</v>
      </c>
      <c r="E1206" s="81" t="s">
        <v>69</v>
      </c>
      <c r="F1206" s="50" t="s">
        <v>48</v>
      </c>
      <c r="G1206" s="50">
        <v>1999</v>
      </c>
      <c r="H1206" s="168" t="s">
        <v>5798</v>
      </c>
    </row>
    <row r="1207" spans="1:8" s="133" customFormat="1" ht="17.100000000000001" customHeight="1">
      <c r="A1207" s="50">
        <v>114</v>
      </c>
      <c r="B1207" s="50" t="s">
        <v>128</v>
      </c>
      <c r="C1207" s="50" t="s">
        <v>4985</v>
      </c>
      <c r="D1207" s="105" t="s">
        <v>5799</v>
      </c>
      <c r="E1207" s="81" t="s">
        <v>68</v>
      </c>
      <c r="F1207" s="50" t="s">
        <v>329</v>
      </c>
      <c r="G1207" s="50">
        <v>2005</v>
      </c>
      <c r="H1207" s="168" t="s">
        <v>5800</v>
      </c>
    </row>
    <row r="1208" spans="1:8" s="133" customFormat="1" ht="17.100000000000001" customHeight="1">
      <c r="A1208" s="50">
        <v>115</v>
      </c>
      <c r="B1208" s="50" t="s">
        <v>128</v>
      </c>
      <c r="C1208" s="50" t="s">
        <v>4985</v>
      </c>
      <c r="D1208" s="105" t="s">
        <v>5801</v>
      </c>
      <c r="E1208" s="81" t="s">
        <v>69</v>
      </c>
      <c r="F1208" s="50" t="s">
        <v>48</v>
      </c>
      <c r="G1208" s="50">
        <v>2005</v>
      </c>
      <c r="H1208" s="168" t="s">
        <v>5802</v>
      </c>
    </row>
    <row r="1209" spans="1:8" s="133" customFormat="1" ht="17.100000000000001" customHeight="1">
      <c r="A1209" s="50">
        <v>116</v>
      </c>
      <c r="B1209" s="50" t="s">
        <v>128</v>
      </c>
      <c r="C1209" s="50" t="s">
        <v>4985</v>
      </c>
      <c r="D1209" s="105" t="s">
        <v>5803</v>
      </c>
      <c r="E1209" s="81" t="s">
        <v>68</v>
      </c>
      <c r="F1209" s="50" t="s">
        <v>48</v>
      </c>
      <c r="G1209" s="50">
        <v>1998</v>
      </c>
      <c r="H1209" s="168" t="s">
        <v>5804</v>
      </c>
    </row>
    <row r="1210" spans="1:8" s="133" customFormat="1" ht="17.100000000000001" customHeight="1">
      <c r="A1210" s="50">
        <v>117</v>
      </c>
      <c r="B1210" s="50" t="s">
        <v>128</v>
      </c>
      <c r="C1210" s="50" t="s">
        <v>4985</v>
      </c>
      <c r="D1210" s="105" t="s">
        <v>5805</v>
      </c>
      <c r="E1210" s="81" t="s">
        <v>68</v>
      </c>
      <c r="F1210" s="50" t="s">
        <v>851</v>
      </c>
      <c r="G1210" s="50">
        <v>2005</v>
      </c>
      <c r="H1210" s="168" t="s">
        <v>5806</v>
      </c>
    </row>
    <row r="1211" spans="1:8" s="133" customFormat="1" ht="17.100000000000001" customHeight="1">
      <c r="A1211" s="50">
        <v>118</v>
      </c>
      <c r="B1211" s="50" t="s">
        <v>128</v>
      </c>
      <c r="C1211" s="50" t="s">
        <v>4985</v>
      </c>
      <c r="D1211" s="105" t="s">
        <v>5807</v>
      </c>
      <c r="E1211" s="81" t="s">
        <v>68</v>
      </c>
      <c r="F1211" s="50" t="s">
        <v>48</v>
      </c>
      <c r="G1211" s="50">
        <v>1996</v>
      </c>
      <c r="H1211" s="168" t="s">
        <v>5808</v>
      </c>
    </row>
    <row r="1212" spans="1:8" s="133" customFormat="1" ht="17.100000000000001" customHeight="1">
      <c r="A1212" s="50">
        <v>119</v>
      </c>
      <c r="B1212" s="50" t="s">
        <v>128</v>
      </c>
      <c r="C1212" s="50" t="s">
        <v>4985</v>
      </c>
      <c r="D1212" s="105" t="s">
        <v>5809</v>
      </c>
      <c r="E1212" s="81" t="s">
        <v>69</v>
      </c>
      <c r="F1212" s="50" t="s">
        <v>48</v>
      </c>
      <c r="G1212" s="50">
        <v>1997</v>
      </c>
      <c r="H1212" s="168" t="s">
        <v>5810</v>
      </c>
    </row>
    <row r="1213" spans="1:8" s="133" customFormat="1" ht="17.100000000000001" customHeight="1">
      <c r="A1213" s="50">
        <v>120</v>
      </c>
      <c r="B1213" s="50" t="s">
        <v>128</v>
      </c>
      <c r="C1213" s="50" t="s">
        <v>4985</v>
      </c>
      <c r="D1213" s="105" t="s">
        <v>5811</v>
      </c>
      <c r="E1213" s="81" t="s">
        <v>69</v>
      </c>
      <c r="F1213" s="50" t="s">
        <v>48</v>
      </c>
      <c r="G1213" s="50">
        <v>1998</v>
      </c>
      <c r="H1213" s="168" t="s">
        <v>5812</v>
      </c>
    </row>
    <row r="1214" spans="1:8" s="133" customFormat="1" ht="17.100000000000001" customHeight="1">
      <c r="A1214" s="50">
        <v>121</v>
      </c>
      <c r="B1214" s="50" t="s">
        <v>128</v>
      </c>
      <c r="C1214" s="50" t="s">
        <v>4985</v>
      </c>
      <c r="D1214" s="105" t="s">
        <v>5813</v>
      </c>
      <c r="E1214" s="81" t="s">
        <v>69</v>
      </c>
      <c r="F1214" s="50" t="s">
        <v>48</v>
      </c>
      <c r="G1214" s="50">
        <v>1996</v>
      </c>
      <c r="H1214" s="168" t="s">
        <v>5814</v>
      </c>
    </row>
    <row r="1215" spans="1:8" s="133" customFormat="1" ht="17.100000000000001" customHeight="1">
      <c r="A1215" s="50">
        <v>122</v>
      </c>
      <c r="B1215" s="50" t="s">
        <v>128</v>
      </c>
      <c r="C1215" s="50" t="s">
        <v>4985</v>
      </c>
      <c r="D1215" s="105" t="s">
        <v>5815</v>
      </c>
      <c r="E1215" s="81" t="s">
        <v>68</v>
      </c>
      <c r="F1215" s="50" t="s">
        <v>48</v>
      </c>
      <c r="G1215" s="50">
        <v>2004</v>
      </c>
      <c r="H1215" s="168" t="s">
        <v>5816</v>
      </c>
    </row>
    <row r="1216" spans="1:8" s="133" customFormat="1" ht="17.100000000000001" customHeight="1">
      <c r="A1216" s="50">
        <v>123</v>
      </c>
      <c r="B1216" s="50" t="s">
        <v>128</v>
      </c>
      <c r="C1216" s="50" t="s">
        <v>4985</v>
      </c>
      <c r="D1216" s="105" t="s">
        <v>5817</v>
      </c>
      <c r="E1216" s="81" t="s">
        <v>68</v>
      </c>
      <c r="F1216" s="50" t="s">
        <v>48</v>
      </c>
      <c r="G1216" s="50">
        <v>2004</v>
      </c>
      <c r="H1216" s="168" t="s">
        <v>5818</v>
      </c>
    </row>
    <row r="1217" spans="1:8" s="133" customFormat="1" ht="17.100000000000001" customHeight="1">
      <c r="A1217" s="50">
        <v>124</v>
      </c>
      <c r="B1217" s="50" t="s">
        <v>128</v>
      </c>
      <c r="C1217" s="50" t="s">
        <v>4985</v>
      </c>
      <c r="D1217" s="105" t="s">
        <v>5819</v>
      </c>
      <c r="E1217" s="81" t="s">
        <v>68</v>
      </c>
      <c r="F1217" s="50" t="s">
        <v>48</v>
      </c>
      <c r="G1217" s="50">
        <v>2005</v>
      </c>
      <c r="H1217" s="168" t="s">
        <v>5820</v>
      </c>
    </row>
    <row r="1218" spans="1:8" s="133" customFormat="1" ht="17.100000000000001" customHeight="1">
      <c r="A1218" s="50">
        <v>125</v>
      </c>
      <c r="B1218" s="50" t="s">
        <v>128</v>
      </c>
      <c r="C1218" s="50" t="s">
        <v>4985</v>
      </c>
      <c r="D1218" s="105" t="s">
        <v>5821</v>
      </c>
      <c r="E1218" s="81" t="s">
        <v>69</v>
      </c>
      <c r="F1218" s="50" t="s">
        <v>48</v>
      </c>
      <c r="G1218" s="50">
        <v>1994</v>
      </c>
      <c r="H1218" s="168" t="s">
        <v>5822</v>
      </c>
    </row>
    <row r="1219" spans="1:8" s="133" customFormat="1" ht="17.100000000000001" customHeight="1">
      <c r="A1219" s="50">
        <v>126</v>
      </c>
      <c r="B1219" s="50" t="s">
        <v>128</v>
      </c>
      <c r="C1219" s="50" t="s">
        <v>4985</v>
      </c>
      <c r="D1219" s="105" t="s">
        <v>5823</v>
      </c>
      <c r="E1219" s="81" t="s">
        <v>69</v>
      </c>
      <c r="F1219" s="50" t="s">
        <v>48</v>
      </c>
      <c r="G1219" s="50">
        <v>1992</v>
      </c>
      <c r="H1219" s="168" t="s">
        <v>5824</v>
      </c>
    </row>
    <row r="1220" spans="1:8" s="133" customFormat="1" ht="17.100000000000001" customHeight="1">
      <c r="A1220" s="50">
        <v>127</v>
      </c>
      <c r="B1220" s="50" t="s">
        <v>128</v>
      </c>
      <c r="C1220" s="50" t="s">
        <v>5009</v>
      </c>
      <c r="D1220" s="105" t="s">
        <v>5825</v>
      </c>
      <c r="E1220" s="81" t="s">
        <v>69</v>
      </c>
      <c r="F1220" s="50" t="s">
        <v>48</v>
      </c>
      <c r="G1220" s="50">
        <v>1997</v>
      </c>
      <c r="H1220" s="168" t="s">
        <v>5826</v>
      </c>
    </row>
    <row r="1221" spans="1:8" s="133" customFormat="1" ht="17.100000000000001" customHeight="1">
      <c r="A1221" s="50">
        <v>128</v>
      </c>
      <c r="B1221" s="50" t="s">
        <v>128</v>
      </c>
      <c r="C1221" s="50" t="s">
        <v>5009</v>
      </c>
      <c r="D1221" s="105" t="s">
        <v>5827</v>
      </c>
      <c r="E1221" s="81" t="s">
        <v>69</v>
      </c>
      <c r="F1221" s="50" t="s">
        <v>48</v>
      </c>
      <c r="G1221" s="50">
        <v>2000</v>
      </c>
      <c r="H1221" s="168" t="s">
        <v>5828</v>
      </c>
    </row>
    <row r="1222" spans="1:8" s="133" customFormat="1" ht="17.100000000000001" customHeight="1">
      <c r="A1222" s="50">
        <v>129</v>
      </c>
      <c r="B1222" s="50" t="s">
        <v>128</v>
      </c>
      <c r="C1222" s="50" t="s">
        <v>5009</v>
      </c>
      <c r="D1222" s="105" t="s">
        <v>5829</v>
      </c>
      <c r="E1222" s="81" t="s">
        <v>69</v>
      </c>
      <c r="F1222" s="50" t="s">
        <v>48</v>
      </c>
      <c r="G1222" s="50">
        <v>1995</v>
      </c>
      <c r="H1222" s="168" t="s">
        <v>5830</v>
      </c>
    </row>
    <row r="1223" spans="1:8" s="133" customFormat="1" ht="17.100000000000001" customHeight="1">
      <c r="A1223" s="50">
        <v>130</v>
      </c>
      <c r="B1223" s="50" t="s">
        <v>128</v>
      </c>
      <c r="C1223" s="50" t="s">
        <v>5009</v>
      </c>
      <c r="D1223" s="105" t="s">
        <v>5831</v>
      </c>
      <c r="E1223" s="81" t="s">
        <v>68</v>
      </c>
      <c r="F1223" s="50" t="s">
        <v>48</v>
      </c>
      <c r="G1223" s="50">
        <v>1999</v>
      </c>
      <c r="H1223" s="168" t="s">
        <v>5832</v>
      </c>
    </row>
    <row r="1224" spans="1:8" s="133" customFormat="1" ht="17.100000000000001" customHeight="1">
      <c r="A1224" s="50">
        <v>131</v>
      </c>
      <c r="B1224" s="50" t="s">
        <v>128</v>
      </c>
      <c r="C1224" s="50" t="s">
        <v>5009</v>
      </c>
      <c r="D1224" s="105" t="s">
        <v>5833</v>
      </c>
      <c r="E1224" s="81" t="s">
        <v>69</v>
      </c>
      <c r="F1224" s="50" t="s">
        <v>48</v>
      </c>
      <c r="G1224" s="50">
        <v>1996</v>
      </c>
      <c r="H1224" s="168" t="s">
        <v>5834</v>
      </c>
    </row>
    <row r="1225" spans="1:8" s="133" customFormat="1" ht="17.100000000000001" customHeight="1">
      <c r="A1225" s="50">
        <v>132</v>
      </c>
      <c r="B1225" s="50" t="s">
        <v>128</v>
      </c>
      <c r="C1225" s="50" t="s">
        <v>5009</v>
      </c>
      <c r="D1225" s="105" t="s">
        <v>5835</v>
      </c>
      <c r="E1225" s="81" t="s">
        <v>69</v>
      </c>
      <c r="F1225" s="50" t="s">
        <v>48</v>
      </c>
      <c r="G1225" s="50">
        <v>1999</v>
      </c>
      <c r="H1225" s="168" t="s">
        <v>5836</v>
      </c>
    </row>
    <row r="1226" spans="1:8" s="133" customFormat="1" ht="17.100000000000001" customHeight="1">
      <c r="A1226" s="50">
        <v>133</v>
      </c>
      <c r="B1226" s="50" t="s">
        <v>128</v>
      </c>
      <c r="C1226" s="50" t="s">
        <v>5009</v>
      </c>
      <c r="D1226" s="105" t="s">
        <v>5837</v>
      </c>
      <c r="E1226" s="81" t="s">
        <v>69</v>
      </c>
      <c r="F1226" s="50" t="s">
        <v>48</v>
      </c>
      <c r="G1226" s="50">
        <v>1999</v>
      </c>
      <c r="H1226" s="168" t="s">
        <v>5838</v>
      </c>
    </row>
    <row r="1227" spans="1:8" s="133" customFormat="1" ht="17.100000000000001" customHeight="1">
      <c r="A1227" s="50">
        <v>134</v>
      </c>
      <c r="B1227" s="50" t="s">
        <v>128</v>
      </c>
      <c r="C1227" s="50" t="s">
        <v>5009</v>
      </c>
      <c r="D1227" s="105" t="s">
        <v>5839</v>
      </c>
      <c r="E1227" s="81" t="s">
        <v>69</v>
      </c>
      <c r="F1227" s="50" t="s">
        <v>48</v>
      </c>
      <c r="G1227" s="50">
        <v>2000</v>
      </c>
      <c r="H1227" s="414" t="s">
        <v>5840</v>
      </c>
    </row>
    <row r="1228" spans="1:8" s="133" customFormat="1" ht="17.100000000000001" customHeight="1">
      <c r="A1228" s="50">
        <v>135</v>
      </c>
      <c r="B1228" s="50" t="s">
        <v>128</v>
      </c>
      <c r="C1228" s="50" t="s">
        <v>5015</v>
      </c>
      <c r="D1228" s="105" t="s">
        <v>5841</v>
      </c>
      <c r="E1228" s="81" t="s">
        <v>69</v>
      </c>
      <c r="F1228" s="50" t="s">
        <v>48</v>
      </c>
      <c r="G1228" s="50">
        <v>1984</v>
      </c>
      <c r="H1228" s="168" t="s">
        <v>5842</v>
      </c>
    </row>
    <row r="1229" spans="1:8" s="133" customFormat="1" ht="17.100000000000001" customHeight="1">
      <c r="A1229" s="50">
        <v>136</v>
      </c>
      <c r="B1229" s="50" t="s">
        <v>128</v>
      </c>
      <c r="C1229" s="50" t="s">
        <v>5015</v>
      </c>
      <c r="D1229" s="105" t="s">
        <v>5843</v>
      </c>
      <c r="E1229" s="81" t="s">
        <v>69</v>
      </c>
      <c r="F1229" s="50" t="s">
        <v>48</v>
      </c>
      <c r="G1229" s="50">
        <v>1996</v>
      </c>
      <c r="H1229" s="168" t="s">
        <v>5844</v>
      </c>
    </row>
    <row r="1230" spans="1:8" s="133" customFormat="1" ht="17.100000000000001" customHeight="1">
      <c r="A1230" s="50">
        <v>137</v>
      </c>
      <c r="B1230" s="50" t="s">
        <v>128</v>
      </c>
      <c r="C1230" s="50" t="s">
        <v>5015</v>
      </c>
      <c r="D1230" s="105" t="s">
        <v>5845</v>
      </c>
      <c r="E1230" s="81" t="s">
        <v>69</v>
      </c>
      <c r="F1230" s="50" t="s">
        <v>48</v>
      </c>
      <c r="G1230" s="50">
        <v>1994</v>
      </c>
      <c r="H1230" s="416" t="s">
        <v>5846</v>
      </c>
    </row>
    <row r="1231" spans="1:8" s="133" customFormat="1" ht="17.100000000000001" customHeight="1">
      <c r="A1231" s="50">
        <v>138</v>
      </c>
      <c r="B1231" s="50" t="s">
        <v>128</v>
      </c>
      <c r="C1231" s="50" t="s">
        <v>5015</v>
      </c>
      <c r="D1231" s="105" t="s">
        <v>5847</v>
      </c>
      <c r="E1231" s="81" t="s">
        <v>69</v>
      </c>
      <c r="F1231" s="50" t="s">
        <v>48</v>
      </c>
      <c r="G1231" s="50">
        <v>1996</v>
      </c>
      <c r="H1231" s="168" t="s">
        <v>5848</v>
      </c>
    </row>
    <row r="1232" spans="1:8" s="133" customFormat="1" ht="17.100000000000001" customHeight="1">
      <c r="A1232" s="50">
        <v>139</v>
      </c>
      <c r="B1232" s="50" t="s">
        <v>128</v>
      </c>
      <c r="C1232" s="50" t="s">
        <v>5015</v>
      </c>
      <c r="D1232" s="105" t="s">
        <v>5849</v>
      </c>
      <c r="E1232" s="81" t="s">
        <v>69</v>
      </c>
      <c r="F1232" s="50" t="s">
        <v>48</v>
      </c>
      <c r="G1232" s="50">
        <v>1992</v>
      </c>
      <c r="H1232" s="168" t="s">
        <v>5850</v>
      </c>
    </row>
    <row r="1233" spans="1:8" s="133" customFormat="1" ht="17.100000000000001" customHeight="1">
      <c r="A1233" s="50">
        <v>140</v>
      </c>
      <c r="B1233" s="50" t="s">
        <v>128</v>
      </c>
      <c r="C1233" s="50" t="s">
        <v>5015</v>
      </c>
      <c r="D1233" s="105" t="s">
        <v>5851</v>
      </c>
      <c r="E1233" s="81" t="s">
        <v>69</v>
      </c>
      <c r="F1233" s="50" t="s">
        <v>48</v>
      </c>
      <c r="G1233" s="50">
        <v>1994</v>
      </c>
      <c r="H1233" s="168" t="s">
        <v>5852</v>
      </c>
    </row>
    <row r="1234" spans="1:8" s="133" customFormat="1" ht="17.100000000000001" customHeight="1">
      <c r="A1234" s="50">
        <v>141</v>
      </c>
      <c r="B1234" s="50" t="s">
        <v>128</v>
      </c>
      <c r="C1234" s="50" t="s">
        <v>5015</v>
      </c>
      <c r="D1234" s="105" t="s">
        <v>5853</v>
      </c>
      <c r="E1234" s="81" t="s">
        <v>69</v>
      </c>
      <c r="F1234" s="50" t="s">
        <v>48</v>
      </c>
      <c r="G1234" s="50">
        <v>1999</v>
      </c>
      <c r="H1234" s="168" t="s">
        <v>5854</v>
      </c>
    </row>
    <row r="1235" spans="1:8" s="133" customFormat="1" ht="17.100000000000001" customHeight="1">
      <c r="A1235" s="50">
        <v>142</v>
      </c>
      <c r="B1235" s="50" t="s">
        <v>128</v>
      </c>
      <c r="C1235" s="50" t="s">
        <v>5015</v>
      </c>
      <c r="D1235" s="105" t="s">
        <v>5855</v>
      </c>
      <c r="E1235" s="81" t="s">
        <v>69</v>
      </c>
      <c r="F1235" s="50" t="s">
        <v>48</v>
      </c>
      <c r="G1235" s="50">
        <v>1991</v>
      </c>
      <c r="H1235" s="168" t="s">
        <v>5856</v>
      </c>
    </row>
    <row r="1236" spans="1:8" s="133" customFormat="1" ht="17.100000000000001" customHeight="1">
      <c r="A1236" s="50">
        <v>143</v>
      </c>
      <c r="B1236" s="50" t="s">
        <v>128</v>
      </c>
      <c r="C1236" s="50" t="s">
        <v>5015</v>
      </c>
      <c r="D1236" s="105" t="s">
        <v>5857</v>
      </c>
      <c r="E1236" s="81" t="s">
        <v>69</v>
      </c>
      <c r="F1236" s="50" t="s">
        <v>48</v>
      </c>
      <c r="G1236" s="50">
        <v>1999</v>
      </c>
      <c r="H1236" s="168" t="s">
        <v>5858</v>
      </c>
    </row>
    <row r="1237" spans="1:8" s="133" customFormat="1" ht="17.100000000000001" customHeight="1">
      <c r="A1237" s="50">
        <v>144</v>
      </c>
      <c r="B1237" s="50" t="s">
        <v>128</v>
      </c>
      <c r="C1237" s="50" t="s">
        <v>5015</v>
      </c>
      <c r="D1237" s="105" t="s">
        <v>5859</v>
      </c>
      <c r="E1237" s="81" t="s">
        <v>69</v>
      </c>
      <c r="F1237" s="50" t="s">
        <v>48</v>
      </c>
      <c r="G1237" s="50">
        <v>1992</v>
      </c>
      <c r="H1237" s="168" t="s">
        <v>5860</v>
      </c>
    </row>
    <row r="1238" spans="1:8" s="133" customFormat="1" ht="17.100000000000001" customHeight="1">
      <c r="A1238" s="50">
        <v>145</v>
      </c>
      <c r="B1238" s="50" t="s">
        <v>128</v>
      </c>
      <c r="C1238" s="50" t="s">
        <v>5015</v>
      </c>
      <c r="D1238" s="105" t="s">
        <v>5861</v>
      </c>
      <c r="E1238" s="81" t="s">
        <v>69</v>
      </c>
      <c r="F1238" s="50" t="s">
        <v>48</v>
      </c>
      <c r="G1238" s="50">
        <v>1998</v>
      </c>
      <c r="H1238" s="168" t="s">
        <v>5862</v>
      </c>
    </row>
    <row r="1239" spans="1:8" s="133" customFormat="1" ht="17.100000000000001" customHeight="1">
      <c r="A1239" s="50">
        <v>146</v>
      </c>
      <c r="B1239" s="50" t="s">
        <v>128</v>
      </c>
      <c r="C1239" s="50" t="s">
        <v>5015</v>
      </c>
      <c r="D1239" s="105" t="s">
        <v>5863</v>
      </c>
      <c r="E1239" s="81" t="s">
        <v>68</v>
      </c>
      <c r="F1239" s="50" t="s">
        <v>48</v>
      </c>
      <c r="G1239" s="50">
        <v>1999</v>
      </c>
      <c r="H1239" s="168" t="s">
        <v>5864</v>
      </c>
    </row>
    <row r="1240" spans="1:8" s="133" customFormat="1" ht="17.100000000000001" customHeight="1">
      <c r="A1240" s="50">
        <v>147</v>
      </c>
      <c r="B1240" s="50" t="s">
        <v>128</v>
      </c>
      <c r="C1240" s="50" t="s">
        <v>5015</v>
      </c>
      <c r="D1240" s="105" t="s">
        <v>5865</v>
      </c>
      <c r="E1240" s="81" t="s">
        <v>68</v>
      </c>
      <c r="F1240" s="50" t="s">
        <v>48</v>
      </c>
      <c r="G1240" s="50">
        <v>1999</v>
      </c>
      <c r="H1240" s="168" t="s">
        <v>5866</v>
      </c>
    </row>
    <row r="1241" spans="1:8" s="133" customFormat="1" ht="17.100000000000001" customHeight="1">
      <c r="A1241" s="50">
        <v>148</v>
      </c>
      <c r="B1241" s="50" t="s">
        <v>128</v>
      </c>
      <c r="C1241" s="50" t="s">
        <v>5015</v>
      </c>
      <c r="D1241" s="105" t="s">
        <v>5867</v>
      </c>
      <c r="E1241" s="81" t="s">
        <v>69</v>
      </c>
      <c r="F1241" s="50" t="s">
        <v>48</v>
      </c>
      <c r="G1241" s="50">
        <v>1999</v>
      </c>
      <c r="H1241" s="168" t="s">
        <v>5868</v>
      </c>
    </row>
    <row r="1242" spans="1:8" s="133" customFormat="1" ht="17.100000000000001" customHeight="1">
      <c r="A1242" s="50">
        <v>149</v>
      </c>
      <c r="B1242" s="50" t="s">
        <v>128</v>
      </c>
      <c r="C1242" s="50" t="s">
        <v>5015</v>
      </c>
      <c r="D1242" s="105" t="s">
        <v>5869</v>
      </c>
      <c r="E1242" s="81" t="s">
        <v>68</v>
      </c>
      <c r="F1242" s="50" t="s">
        <v>48</v>
      </c>
      <c r="G1242" s="50">
        <v>1999</v>
      </c>
      <c r="H1242" s="168" t="s">
        <v>5870</v>
      </c>
    </row>
    <row r="1243" spans="1:8" s="133" customFormat="1" ht="17.100000000000001" customHeight="1">
      <c r="A1243" s="50">
        <v>150</v>
      </c>
      <c r="B1243" s="50" t="s">
        <v>128</v>
      </c>
      <c r="C1243" s="50" t="s">
        <v>5015</v>
      </c>
      <c r="D1243" s="105" t="s">
        <v>5871</v>
      </c>
      <c r="E1243" s="81" t="s">
        <v>68</v>
      </c>
      <c r="F1243" s="50" t="s">
        <v>48</v>
      </c>
      <c r="G1243" s="50">
        <v>1999</v>
      </c>
      <c r="H1243" s="168" t="s">
        <v>5872</v>
      </c>
    </row>
    <row r="1244" spans="1:8" s="133" customFormat="1" ht="17.100000000000001" customHeight="1">
      <c r="A1244" s="50">
        <v>151</v>
      </c>
      <c r="B1244" s="50" t="s">
        <v>128</v>
      </c>
      <c r="C1244" s="50" t="s">
        <v>5015</v>
      </c>
      <c r="D1244" s="105" t="s">
        <v>5873</v>
      </c>
      <c r="E1244" s="81" t="s">
        <v>68</v>
      </c>
      <c r="F1244" s="50" t="s">
        <v>48</v>
      </c>
      <c r="G1244" s="50">
        <v>1999</v>
      </c>
      <c r="H1244" s="168" t="s">
        <v>5874</v>
      </c>
    </row>
    <row r="1245" spans="1:8" s="133" customFormat="1" ht="17.100000000000001" customHeight="1">
      <c r="A1245" s="50">
        <v>152</v>
      </c>
      <c r="B1245" s="50" t="s">
        <v>128</v>
      </c>
      <c r="C1245" s="50" t="s">
        <v>5015</v>
      </c>
      <c r="D1245" s="105" t="s">
        <v>5875</v>
      </c>
      <c r="E1245" s="81" t="s">
        <v>68</v>
      </c>
      <c r="F1245" s="50" t="s">
        <v>48</v>
      </c>
      <c r="G1245" s="50">
        <v>1996</v>
      </c>
      <c r="H1245" s="416" t="s">
        <v>5876</v>
      </c>
    </row>
    <row r="1246" spans="1:8" s="133" customFormat="1" ht="17.100000000000001" customHeight="1">
      <c r="A1246" s="50">
        <v>153</v>
      </c>
      <c r="B1246" s="50" t="s">
        <v>128</v>
      </c>
      <c r="C1246" s="50" t="s">
        <v>5015</v>
      </c>
      <c r="D1246" s="105" t="s">
        <v>5877</v>
      </c>
      <c r="E1246" s="81" t="s">
        <v>68</v>
      </c>
      <c r="F1246" s="50" t="s">
        <v>48</v>
      </c>
      <c r="G1246" s="50">
        <v>1999</v>
      </c>
      <c r="H1246" s="168" t="s">
        <v>5878</v>
      </c>
    </row>
    <row r="1247" spans="1:8" s="133" customFormat="1" ht="17.100000000000001" customHeight="1">
      <c r="A1247" s="50">
        <v>154</v>
      </c>
      <c r="B1247" s="50" t="s">
        <v>128</v>
      </c>
      <c r="C1247" s="50" t="s">
        <v>5015</v>
      </c>
      <c r="D1247" s="105" t="s">
        <v>5879</v>
      </c>
      <c r="E1247" s="81" t="s">
        <v>69</v>
      </c>
      <c r="F1247" s="50" t="s">
        <v>48</v>
      </c>
      <c r="G1247" s="50">
        <v>2000</v>
      </c>
      <c r="H1247" s="168" t="s">
        <v>5880</v>
      </c>
    </row>
    <row r="1248" spans="1:8" s="133" customFormat="1" ht="17.100000000000001" customHeight="1">
      <c r="A1248" s="50">
        <v>155</v>
      </c>
      <c r="B1248" s="50" t="s">
        <v>128</v>
      </c>
      <c r="C1248" s="50" t="s">
        <v>5015</v>
      </c>
      <c r="D1248" s="105" t="s">
        <v>5881</v>
      </c>
      <c r="E1248" s="81" t="s">
        <v>69</v>
      </c>
      <c r="F1248" s="50" t="s">
        <v>48</v>
      </c>
      <c r="G1248" s="50">
        <v>1999</v>
      </c>
      <c r="H1248" s="168" t="s">
        <v>5882</v>
      </c>
    </row>
    <row r="1249" spans="1:8" s="133" customFormat="1" ht="17.100000000000001" customHeight="1">
      <c r="A1249" s="50">
        <v>156</v>
      </c>
      <c r="B1249" s="50" t="s">
        <v>128</v>
      </c>
      <c r="C1249" s="50" t="s">
        <v>5015</v>
      </c>
      <c r="D1249" s="105" t="s">
        <v>5883</v>
      </c>
      <c r="E1249" s="81" t="s">
        <v>68</v>
      </c>
      <c r="F1249" s="50" t="s">
        <v>48</v>
      </c>
      <c r="G1249" s="50">
        <v>1994</v>
      </c>
      <c r="H1249" s="168" t="s">
        <v>5884</v>
      </c>
    </row>
    <row r="1250" spans="1:8" s="133" customFormat="1" ht="17.100000000000001" customHeight="1">
      <c r="A1250" s="50">
        <v>157</v>
      </c>
      <c r="B1250" s="50" t="s">
        <v>128</v>
      </c>
      <c r="C1250" s="50" t="s">
        <v>5015</v>
      </c>
      <c r="D1250" s="105" t="s">
        <v>5885</v>
      </c>
      <c r="E1250" s="81" t="s">
        <v>68</v>
      </c>
      <c r="F1250" s="50" t="s">
        <v>48</v>
      </c>
      <c r="G1250" s="50">
        <v>1995</v>
      </c>
      <c r="H1250" s="168" t="s">
        <v>5886</v>
      </c>
    </row>
    <row r="1251" spans="1:8" s="133" customFormat="1" ht="17.100000000000001" customHeight="1">
      <c r="A1251" s="50">
        <v>158</v>
      </c>
      <c r="B1251" s="50" t="s">
        <v>128</v>
      </c>
      <c r="C1251" s="50" t="s">
        <v>5015</v>
      </c>
      <c r="D1251" s="105" t="s">
        <v>5887</v>
      </c>
      <c r="E1251" s="81" t="s">
        <v>68</v>
      </c>
      <c r="F1251" s="50" t="s">
        <v>329</v>
      </c>
      <c r="G1251" s="50">
        <v>2002</v>
      </c>
      <c r="H1251" s="168" t="s">
        <v>5888</v>
      </c>
    </row>
    <row r="1252" spans="1:8" s="133" customFormat="1" ht="17.100000000000001" customHeight="1">
      <c r="A1252" s="50">
        <v>159</v>
      </c>
      <c r="B1252" s="50" t="s">
        <v>128</v>
      </c>
      <c r="C1252" s="50" t="s">
        <v>5015</v>
      </c>
      <c r="D1252" s="105" t="s">
        <v>5889</v>
      </c>
      <c r="E1252" s="81" t="s">
        <v>69</v>
      </c>
      <c r="F1252" s="50" t="s">
        <v>48</v>
      </c>
      <c r="G1252" s="50">
        <v>2003</v>
      </c>
      <c r="H1252" s="168" t="s">
        <v>5890</v>
      </c>
    </row>
    <row r="1253" spans="1:8" s="133" customFormat="1" ht="17.100000000000001" customHeight="1">
      <c r="A1253" s="50">
        <v>160</v>
      </c>
      <c r="B1253" s="50" t="s">
        <v>128</v>
      </c>
      <c r="C1253" s="50" t="s">
        <v>5015</v>
      </c>
      <c r="D1253" s="105" t="s">
        <v>5891</v>
      </c>
      <c r="E1253" s="81" t="s">
        <v>68</v>
      </c>
      <c r="F1253" s="50" t="s">
        <v>48</v>
      </c>
      <c r="G1253" s="50">
        <v>1997</v>
      </c>
      <c r="H1253" s="168" t="s">
        <v>5892</v>
      </c>
    </row>
    <row r="1254" spans="1:8" s="133" customFormat="1" ht="17.100000000000001" customHeight="1">
      <c r="A1254" s="50">
        <v>161</v>
      </c>
      <c r="B1254" s="50" t="s">
        <v>128</v>
      </c>
      <c r="C1254" s="50" t="s">
        <v>5015</v>
      </c>
      <c r="D1254" s="105" t="s">
        <v>5893</v>
      </c>
      <c r="E1254" s="81" t="s">
        <v>69</v>
      </c>
      <c r="F1254" s="50" t="s">
        <v>48</v>
      </c>
      <c r="G1254" s="50">
        <v>1992</v>
      </c>
      <c r="H1254" s="168" t="s">
        <v>5894</v>
      </c>
    </row>
    <row r="1255" spans="1:8" s="133" customFormat="1" ht="17.100000000000001" customHeight="1">
      <c r="A1255" s="50">
        <v>162</v>
      </c>
      <c r="B1255" s="50" t="s">
        <v>128</v>
      </c>
      <c r="C1255" s="50" t="s">
        <v>5015</v>
      </c>
      <c r="D1255" s="105" t="s">
        <v>5895</v>
      </c>
      <c r="E1255" s="81" t="s">
        <v>68</v>
      </c>
      <c r="F1255" s="50" t="s">
        <v>48</v>
      </c>
      <c r="G1255" s="50">
        <v>1998</v>
      </c>
      <c r="H1255" s="168" t="s">
        <v>5896</v>
      </c>
    </row>
    <row r="1256" spans="1:8" s="133" customFormat="1" ht="17.100000000000001" customHeight="1">
      <c r="A1256" s="50">
        <v>163</v>
      </c>
      <c r="B1256" s="50" t="s">
        <v>128</v>
      </c>
      <c r="C1256" s="50" t="s">
        <v>5015</v>
      </c>
      <c r="D1256" s="105" t="s">
        <v>5897</v>
      </c>
      <c r="E1256" s="81" t="s">
        <v>69</v>
      </c>
      <c r="F1256" s="50" t="s">
        <v>48</v>
      </c>
      <c r="G1256" s="50">
        <v>2001</v>
      </c>
      <c r="H1256" s="168" t="s">
        <v>5898</v>
      </c>
    </row>
    <row r="1257" spans="1:8" s="133" customFormat="1" ht="17.100000000000001" customHeight="1">
      <c r="A1257" s="50">
        <v>164</v>
      </c>
      <c r="B1257" s="50" t="s">
        <v>128</v>
      </c>
      <c r="C1257" s="50" t="s">
        <v>5015</v>
      </c>
      <c r="D1257" s="105" t="s">
        <v>5899</v>
      </c>
      <c r="E1257" s="81" t="s">
        <v>69</v>
      </c>
      <c r="F1257" s="50" t="s">
        <v>48</v>
      </c>
      <c r="G1257" s="50">
        <v>1991</v>
      </c>
      <c r="H1257" s="168" t="s">
        <v>5900</v>
      </c>
    </row>
    <row r="1258" spans="1:8" s="133" customFormat="1" ht="17.100000000000001" customHeight="1">
      <c r="A1258" s="50">
        <v>165</v>
      </c>
      <c r="B1258" s="50" t="s">
        <v>128</v>
      </c>
      <c r="C1258" s="50" t="s">
        <v>5015</v>
      </c>
      <c r="D1258" s="105" t="s">
        <v>5901</v>
      </c>
      <c r="E1258" s="81" t="s">
        <v>68</v>
      </c>
      <c r="F1258" s="50" t="s">
        <v>48</v>
      </c>
      <c r="G1258" s="50">
        <v>1992</v>
      </c>
      <c r="H1258" s="168" t="s">
        <v>5902</v>
      </c>
    </row>
    <row r="1259" spans="1:8" s="133" customFormat="1" ht="17.100000000000001" customHeight="1">
      <c r="A1259" s="50">
        <v>166</v>
      </c>
      <c r="B1259" s="50" t="s">
        <v>128</v>
      </c>
      <c r="C1259" s="50" t="s">
        <v>5015</v>
      </c>
      <c r="D1259" s="105" t="s">
        <v>5903</v>
      </c>
      <c r="E1259" s="81" t="s">
        <v>69</v>
      </c>
      <c r="F1259" s="50" t="s">
        <v>48</v>
      </c>
      <c r="G1259" s="50">
        <v>1999</v>
      </c>
      <c r="H1259" s="168" t="s">
        <v>5904</v>
      </c>
    </row>
    <row r="1260" spans="1:8" s="133" customFormat="1" ht="17.100000000000001" customHeight="1">
      <c r="A1260" s="50">
        <v>167</v>
      </c>
      <c r="B1260" s="50" t="s">
        <v>128</v>
      </c>
      <c r="C1260" s="50" t="s">
        <v>5015</v>
      </c>
      <c r="D1260" s="105" t="s">
        <v>5905</v>
      </c>
      <c r="E1260" s="81" t="s">
        <v>69</v>
      </c>
      <c r="F1260" s="50" t="s">
        <v>48</v>
      </c>
      <c r="G1260" s="50">
        <v>1999</v>
      </c>
      <c r="H1260" s="168" t="s">
        <v>5906</v>
      </c>
    </row>
    <row r="1261" spans="1:8" s="133" customFormat="1" ht="17.100000000000001" customHeight="1">
      <c r="A1261" s="50">
        <v>168</v>
      </c>
      <c r="B1261" s="50" t="s">
        <v>128</v>
      </c>
      <c r="C1261" s="50" t="s">
        <v>5015</v>
      </c>
      <c r="D1261" s="105" t="s">
        <v>5907</v>
      </c>
      <c r="E1261" s="81" t="s">
        <v>69</v>
      </c>
      <c r="F1261" s="50" t="s">
        <v>48</v>
      </c>
      <c r="G1261" s="50">
        <v>1997</v>
      </c>
      <c r="H1261" s="168" t="s">
        <v>5868</v>
      </c>
    </row>
    <row r="1262" spans="1:8" s="133" customFormat="1" ht="17.100000000000001" customHeight="1">
      <c r="A1262" s="50">
        <v>169</v>
      </c>
      <c r="B1262" s="50" t="s">
        <v>128</v>
      </c>
      <c r="C1262" s="50" t="s">
        <v>5015</v>
      </c>
      <c r="D1262" s="105" t="s">
        <v>5690</v>
      </c>
      <c r="E1262" s="81" t="s">
        <v>68</v>
      </c>
      <c r="F1262" s="50" t="s">
        <v>48</v>
      </c>
      <c r="G1262" s="50">
        <v>1997</v>
      </c>
      <c r="H1262" s="168" t="s">
        <v>5908</v>
      </c>
    </row>
    <row r="1263" spans="1:8" s="133" customFormat="1" ht="17.100000000000001" customHeight="1">
      <c r="A1263" s="50">
        <v>170</v>
      </c>
      <c r="B1263" s="50" t="s">
        <v>128</v>
      </c>
      <c r="C1263" s="50" t="s">
        <v>5015</v>
      </c>
      <c r="D1263" s="105" t="s">
        <v>5909</v>
      </c>
      <c r="E1263" s="81" t="s">
        <v>69</v>
      </c>
      <c r="F1263" s="50" t="s">
        <v>48</v>
      </c>
      <c r="G1263" s="50">
        <v>1997</v>
      </c>
      <c r="H1263" s="168" t="s">
        <v>5910</v>
      </c>
    </row>
    <row r="1264" spans="1:8" s="133" customFormat="1" ht="17.100000000000001" customHeight="1">
      <c r="A1264" s="50">
        <v>171</v>
      </c>
      <c r="B1264" s="50" t="s">
        <v>128</v>
      </c>
      <c r="C1264" s="50" t="s">
        <v>5015</v>
      </c>
      <c r="D1264" s="105" t="s">
        <v>5911</v>
      </c>
      <c r="E1264" s="81" t="s">
        <v>68</v>
      </c>
      <c r="F1264" s="50" t="s">
        <v>48</v>
      </c>
      <c r="G1264" s="50">
        <v>2007</v>
      </c>
      <c r="H1264" s="168" t="s">
        <v>5912</v>
      </c>
    </row>
    <row r="1265" spans="1:8" s="133" customFormat="1" ht="17.100000000000001" customHeight="1">
      <c r="A1265" s="50">
        <v>172</v>
      </c>
      <c r="B1265" s="50" t="s">
        <v>128</v>
      </c>
      <c r="C1265" s="50" t="s">
        <v>5015</v>
      </c>
      <c r="D1265" s="105" t="s">
        <v>5913</v>
      </c>
      <c r="E1265" s="81" t="s">
        <v>68</v>
      </c>
      <c r="F1265" s="50" t="s">
        <v>329</v>
      </c>
      <c r="G1265" s="50">
        <v>1997</v>
      </c>
      <c r="H1265" s="168" t="s">
        <v>5914</v>
      </c>
    </row>
    <row r="1266" spans="1:8" s="133" customFormat="1" ht="17.100000000000001" customHeight="1">
      <c r="A1266" s="50">
        <v>173</v>
      </c>
      <c r="B1266" s="50" t="s">
        <v>128</v>
      </c>
      <c r="C1266" s="50" t="s">
        <v>5015</v>
      </c>
      <c r="D1266" s="105" t="s">
        <v>5915</v>
      </c>
      <c r="E1266" s="81" t="s">
        <v>69</v>
      </c>
      <c r="F1266" s="50" t="s">
        <v>329</v>
      </c>
      <c r="G1266" s="50">
        <v>2009</v>
      </c>
      <c r="H1266" s="168" t="s">
        <v>5916</v>
      </c>
    </row>
    <row r="1267" spans="1:8" s="133" customFormat="1" ht="17.100000000000001" customHeight="1">
      <c r="A1267" s="50">
        <v>174</v>
      </c>
      <c r="B1267" s="50" t="s">
        <v>128</v>
      </c>
      <c r="C1267" s="50" t="s">
        <v>5015</v>
      </c>
      <c r="D1267" s="105" t="s">
        <v>5917</v>
      </c>
      <c r="E1267" s="81" t="s">
        <v>68</v>
      </c>
      <c r="F1267" s="50" t="s">
        <v>48</v>
      </c>
      <c r="G1267" s="50">
        <v>2009</v>
      </c>
      <c r="H1267" s="168" t="s">
        <v>5918</v>
      </c>
    </row>
    <row r="1268" spans="1:8" s="133" customFormat="1" ht="17.100000000000001" customHeight="1">
      <c r="A1268" s="50">
        <v>175</v>
      </c>
      <c r="B1268" s="50" t="s">
        <v>128</v>
      </c>
      <c r="C1268" s="50" t="s">
        <v>5015</v>
      </c>
      <c r="D1268" s="105" t="s">
        <v>5919</v>
      </c>
      <c r="E1268" s="81" t="s">
        <v>68</v>
      </c>
      <c r="F1268" s="50" t="s">
        <v>48</v>
      </c>
      <c r="G1268" s="50">
        <v>1999</v>
      </c>
      <c r="H1268" s="168" t="s">
        <v>5920</v>
      </c>
    </row>
    <row r="1269" spans="1:8" s="133" customFormat="1" ht="17.100000000000001" customHeight="1">
      <c r="A1269" s="50">
        <v>176</v>
      </c>
      <c r="B1269" s="50" t="s">
        <v>128</v>
      </c>
      <c r="C1269" s="50" t="s">
        <v>5015</v>
      </c>
      <c r="D1269" s="105" t="s">
        <v>5921</v>
      </c>
      <c r="E1269" s="81" t="s">
        <v>68</v>
      </c>
      <c r="F1269" s="50" t="s">
        <v>48</v>
      </c>
      <c r="G1269" s="50">
        <v>1999</v>
      </c>
      <c r="H1269" s="168" t="s">
        <v>5922</v>
      </c>
    </row>
    <row r="1270" spans="1:8" s="133" customFormat="1" ht="17.100000000000001" customHeight="1">
      <c r="A1270" s="50">
        <v>177</v>
      </c>
      <c r="B1270" s="50" t="s">
        <v>128</v>
      </c>
      <c r="C1270" s="50" t="s">
        <v>5015</v>
      </c>
      <c r="D1270" s="105" t="s">
        <v>5923</v>
      </c>
      <c r="E1270" s="81" t="s">
        <v>68</v>
      </c>
      <c r="F1270" s="50" t="s">
        <v>48</v>
      </c>
      <c r="G1270" s="50">
        <v>1995</v>
      </c>
      <c r="H1270" s="168" t="s">
        <v>5924</v>
      </c>
    </row>
    <row r="1271" spans="1:8" s="133" customFormat="1" ht="17.100000000000001" customHeight="1">
      <c r="A1271" s="50">
        <v>178</v>
      </c>
      <c r="B1271" s="50" t="s">
        <v>128</v>
      </c>
      <c r="C1271" s="50" t="s">
        <v>5015</v>
      </c>
      <c r="D1271" s="105" t="s">
        <v>5926</v>
      </c>
      <c r="E1271" s="81" t="s">
        <v>69</v>
      </c>
      <c r="F1271" s="50" t="s">
        <v>48</v>
      </c>
      <c r="G1271" s="50">
        <v>2012</v>
      </c>
      <c r="H1271" s="168" t="s">
        <v>5927</v>
      </c>
    </row>
    <row r="1272" spans="1:8" s="133" customFormat="1" ht="17.100000000000001" customHeight="1">
      <c r="A1272" s="50">
        <v>179</v>
      </c>
      <c r="B1272" s="50" t="s">
        <v>128</v>
      </c>
      <c r="C1272" s="50" t="s">
        <v>5015</v>
      </c>
      <c r="D1272" s="105" t="s">
        <v>5928</v>
      </c>
      <c r="E1272" s="81" t="s">
        <v>68</v>
      </c>
      <c r="F1272" s="50" t="s">
        <v>48</v>
      </c>
      <c r="G1272" s="50">
        <v>2012</v>
      </c>
      <c r="H1272" s="414" t="s">
        <v>5929</v>
      </c>
    </row>
    <row r="1273" spans="1:8" s="133" customFormat="1" ht="17.100000000000001" customHeight="1">
      <c r="A1273" s="50">
        <v>180</v>
      </c>
      <c r="B1273" s="50" t="s">
        <v>128</v>
      </c>
      <c r="C1273" s="50" t="s">
        <v>5015</v>
      </c>
      <c r="D1273" s="105" t="s">
        <v>5930</v>
      </c>
      <c r="E1273" s="81" t="s">
        <v>69</v>
      </c>
      <c r="F1273" s="50" t="s">
        <v>48</v>
      </c>
      <c r="G1273" s="50">
        <v>1995</v>
      </c>
      <c r="H1273" s="414" t="s">
        <v>5931</v>
      </c>
    </row>
    <row r="1274" spans="1:8" s="133" customFormat="1" ht="17.100000000000001" customHeight="1">
      <c r="A1274" s="50">
        <v>181</v>
      </c>
      <c r="B1274" s="50" t="s">
        <v>128</v>
      </c>
      <c r="C1274" s="50" t="s">
        <v>5205</v>
      </c>
      <c r="D1274" s="105" t="s">
        <v>5932</v>
      </c>
      <c r="E1274" s="81" t="s">
        <v>69</v>
      </c>
      <c r="F1274" s="50" t="s">
        <v>48</v>
      </c>
      <c r="G1274" s="50">
        <v>1987</v>
      </c>
      <c r="H1274" s="168" t="s">
        <v>5933</v>
      </c>
    </row>
    <row r="1275" spans="1:8" s="133" customFormat="1" ht="17.100000000000001" customHeight="1">
      <c r="A1275" s="50">
        <v>182</v>
      </c>
      <c r="B1275" s="50" t="s">
        <v>128</v>
      </c>
      <c r="C1275" s="50" t="s">
        <v>5205</v>
      </c>
      <c r="D1275" s="105" t="s">
        <v>5934</v>
      </c>
      <c r="E1275" s="81" t="s">
        <v>69</v>
      </c>
      <c r="F1275" s="50" t="s">
        <v>48</v>
      </c>
      <c r="G1275" s="50">
        <v>1991</v>
      </c>
      <c r="H1275" s="168" t="s">
        <v>5935</v>
      </c>
    </row>
    <row r="1276" spans="1:8" s="133" customFormat="1" ht="17.100000000000001" customHeight="1">
      <c r="A1276" s="50">
        <v>183</v>
      </c>
      <c r="B1276" s="50" t="s">
        <v>128</v>
      </c>
      <c r="C1276" s="50" t="s">
        <v>5205</v>
      </c>
      <c r="D1276" s="105" t="s">
        <v>5936</v>
      </c>
      <c r="E1276" s="81" t="s">
        <v>69</v>
      </c>
      <c r="F1276" s="50" t="s">
        <v>48</v>
      </c>
      <c r="G1276" s="50">
        <v>1991</v>
      </c>
      <c r="H1276" s="168" t="s">
        <v>5937</v>
      </c>
    </row>
    <row r="1277" spans="1:8" s="133" customFormat="1" ht="17.100000000000001" customHeight="1">
      <c r="A1277" s="50">
        <v>184</v>
      </c>
      <c r="B1277" s="50" t="s">
        <v>128</v>
      </c>
      <c r="C1277" s="50" t="s">
        <v>5205</v>
      </c>
      <c r="D1277" s="105" t="s">
        <v>5938</v>
      </c>
      <c r="E1277" s="81" t="s">
        <v>68</v>
      </c>
      <c r="F1277" s="50" t="s">
        <v>48</v>
      </c>
      <c r="G1277" s="50">
        <v>1996</v>
      </c>
      <c r="H1277" s="168" t="s">
        <v>5939</v>
      </c>
    </row>
    <row r="1278" spans="1:8" s="133" customFormat="1" ht="17.100000000000001" customHeight="1">
      <c r="A1278" s="50">
        <v>185</v>
      </c>
      <c r="B1278" s="50" t="s">
        <v>128</v>
      </c>
      <c r="C1278" s="50" t="s">
        <v>5205</v>
      </c>
      <c r="D1278" s="105" t="s">
        <v>5940</v>
      </c>
      <c r="E1278" s="81" t="s">
        <v>68</v>
      </c>
      <c r="F1278" s="50" t="s">
        <v>48</v>
      </c>
      <c r="G1278" s="50">
        <v>1991</v>
      </c>
      <c r="H1278" s="168" t="s">
        <v>5941</v>
      </c>
    </row>
    <row r="1279" spans="1:8" s="133" customFormat="1" ht="17.100000000000001" customHeight="1">
      <c r="A1279" s="50">
        <v>186</v>
      </c>
      <c r="B1279" s="50" t="s">
        <v>128</v>
      </c>
      <c r="C1279" s="50" t="s">
        <v>5205</v>
      </c>
      <c r="D1279" s="105" t="s">
        <v>5942</v>
      </c>
      <c r="E1279" s="81" t="s">
        <v>69</v>
      </c>
      <c r="F1279" s="50" t="s">
        <v>48</v>
      </c>
      <c r="G1279" s="50">
        <v>1991</v>
      </c>
      <c r="H1279" s="168" t="s">
        <v>5943</v>
      </c>
    </row>
    <row r="1280" spans="1:8" s="133" customFormat="1" ht="17.100000000000001" customHeight="1">
      <c r="A1280" s="50">
        <v>187</v>
      </c>
      <c r="B1280" s="50" t="s">
        <v>128</v>
      </c>
      <c r="C1280" s="50" t="s">
        <v>5205</v>
      </c>
      <c r="D1280" s="105" t="s">
        <v>5944</v>
      </c>
      <c r="E1280" s="81" t="s">
        <v>68</v>
      </c>
      <c r="F1280" s="50" t="s">
        <v>48</v>
      </c>
      <c r="G1280" s="50">
        <v>1998</v>
      </c>
      <c r="H1280" s="168" t="s">
        <v>5945</v>
      </c>
    </row>
    <row r="1281" spans="1:8" s="133" customFormat="1" ht="17.100000000000001" customHeight="1">
      <c r="A1281" s="50">
        <v>188</v>
      </c>
      <c r="B1281" s="50" t="s">
        <v>128</v>
      </c>
      <c r="C1281" s="50" t="s">
        <v>5205</v>
      </c>
      <c r="D1281" s="105" t="s">
        <v>5946</v>
      </c>
      <c r="E1281" s="81" t="s">
        <v>69</v>
      </c>
      <c r="F1281" s="50" t="s">
        <v>48</v>
      </c>
      <c r="G1281" s="50">
        <v>1992</v>
      </c>
      <c r="H1281" s="168" t="s">
        <v>5947</v>
      </c>
    </row>
    <row r="1282" spans="1:8" s="133" customFormat="1" ht="17.100000000000001" customHeight="1">
      <c r="A1282" s="50">
        <v>189</v>
      </c>
      <c r="B1282" s="50" t="s">
        <v>128</v>
      </c>
      <c r="C1282" s="50" t="s">
        <v>5205</v>
      </c>
      <c r="D1282" s="105" t="s">
        <v>5948</v>
      </c>
      <c r="E1282" s="81" t="s">
        <v>68</v>
      </c>
      <c r="F1282" s="50" t="s">
        <v>48</v>
      </c>
      <c r="G1282" s="50">
        <v>1999</v>
      </c>
      <c r="H1282" s="168" t="s">
        <v>5949</v>
      </c>
    </row>
    <row r="1283" spans="1:8" s="133" customFormat="1" ht="17.100000000000001" customHeight="1">
      <c r="A1283" s="50">
        <v>190</v>
      </c>
      <c r="B1283" s="50" t="s">
        <v>128</v>
      </c>
      <c r="C1283" s="50" t="s">
        <v>5205</v>
      </c>
      <c r="D1283" s="105" t="s">
        <v>5950</v>
      </c>
      <c r="E1283" s="81" t="s">
        <v>69</v>
      </c>
      <c r="F1283" s="50" t="s">
        <v>48</v>
      </c>
      <c r="G1283" s="50">
        <v>1999</v>
      </c>
      <c r="H1283" s="168" t="s">
        <v>5951</v>
      </c>
    </row>
    <row r="1284" spans="1:8" s="133" customFormat="1" ht="17.100000000000001" customHeight="1">
      <c r="A1284" s="50">
        <v>191</v>
      </c>
      <c r="B1284" s="50" t="s">
        <v>128</v>
      </c>
      <c r="C1284" s="50" t="s">
        <v>5205</v>
      </c>
      <c r="D1284" s="105" t="s">
        <v>5952</v>
      </c>
      <c r="E1284" s="81" t="s">
        <v>69</v>
      </c>
      <c r="F1284" s="50" t="s">
        <v>48</v>
      </c>
      <c r="G1284" s="50">
        <v>1999</v>
      </c>
      <c r="H1284" s="168" t="s">
        <v>5953</v>
      </c>
    </row>
    <row r="1285" spans="1:8" s="133" customFormat="1" ht="17.100000000000001" customHeight="1">
      <c r="A1285" s="50">
        <v>192</v>
      </c>
      <c r="B1285" s="50" t="s">
        <v>128</v>
      </c>
      <c r="C1285" s="50" t="s">
        <v>5205</v>
      </c>
      <c r="D1285" s="105" t="s">
        <v>5955</v>
      </c>
      <c r="E1285" s="81" t="s">
        <v>68</v>
      </c>
      <c r="F1285" s="50" t="s">
        <v>48</v>
      </c>
      <c r="G1285" s="50">
        <v>1991</v>
      </c>
      <c r="H1285" s="168" t="s">
        <v>5956</v>
      </c>
    </row>
    <row r="1286" spans="1:8" s="133" customFormat="1" ht="17.100000000000001" customHeight="1">
      <c r="A1286" s="50">
        <v>193</v>
      </c>
      <c r="B1286" s="50" t="s">
        <v>128</v>
      </c>
      <c r="C1286" s="50" t="s">
        <v>5205</v>
      </c>
      <c r="D1286" s="105" t="s">
        <v>5957</v>
      </c>
      <c r="E1286" s="81" t="s">
        <v>69</v>
      </c>
      <c r="F1286" s="50" t="s">
        <v>48</v>
      </c>
      <c r="G1286" s="50">
        <v>1991</v>
      </c>
      <c r="H1286" s="168" t="s">
        <v>5958</v>
      </c>
    </row>
    <row r="1287" spans="1:8" s="133" customFormat="1" ht="17.100000000000001" customHeight="1">
      <c r="A1287" s="50">
        <v>194</v>
      </c>
      <c r="B1287" s="50" t="s">
        <v>128</v>
      </c>
      <c r="C1287" s="50" t="s">
        <v>5205</v>
      </c>
      <c r="D1287" s="105" t="s">
        <v>5959</v>
      </c>
      <c r="E1287" s="81" t="s">
        <v>68</v>
      </c>
      <c r="F1287" s="50" t="s">
        <v>48</v>
      </c>
      <c r="G1287" s="50">
        <v>1999</v>
      </c>
      <c r="H1287" s="168" t="s">
        <v>5960</v>
      </c>
    </row>
    <row r="1288" spans="1:8" s="133" customFormat="1" ht="17.100000000000001" customHeight="1">
      <c r="A1288" s="50">
        <v>195</v>
      </c>
      <c r="B1288" s="50" t="s">
        <v>128</v>
      </c>
      <c r="C1288" s="50" t="s">
        <v>5205</v>
      </c>
      <c r="D1288" s="105" t="s">
        <v>5961</v>
      </c>
      <c r="E1288" s="81" t="s">
        <v>68</v>
      </c>
      <c r="F1288" s="50" t="s">
        <v>48</v>
      </c>
      <c r="G1288" s="50">
        <v>1999</v>
      </c>
      <c r="H1288" s="168" t="s">
        <v>5962</v>
      </c>
    </row>
    <row r="1289" spans="1:8" s="133" customFormat="1" ht="17.100000000000001" customHeight="1">
      <c r="A1289" s="50">
        <v>196</v>
      </c>
      <c r="B1289" s="50" t="s">
        <v>128</v>
      </c>
      <c r="C1289" s="50" t="s">
        <v>5205</v>
      </c>
      <c r="D1289" s="105" t="s">
        <v>5963</v>
      </c>
      <c r="E1289" s="81" t="s">
        <v>69</v>
      </c>
      <c r="F1289" s="50" t="s">
        <v>48</v>
      </c>
      <c r="G1289" s="50">
        <v>1991</v>
      </c>
      <c r="H1289" s="168" t="s">
        <v>5964</v>
      </c>
    </row>
    <row r="1290" spans="1:8" s="133" customFormat="1" ht="17.100000000000001" customHeight="1">
      <c r="A1290" s="50">
        <v>197</v>
      </c>
      <c r="B1290" s="50" t="s">
        <v>128</v>
      </c>
      <c r="C1290" s="50" t="s">
        <v>5205</v>
      </c>
      <c r="D1290" s="105" t="s">
        <v>5965</v>
      </c>
      <c r="E1290" s="81" t="s">
        <v>69</v>
      </c>
      <c r="F1290" s="50" t="s">
        <v>329</v>
      </c>
      <c r="G1290" s="50">
        <v>1999</v>
      </c>
      <c r="H1290" s="168" t="s">
        <v>5966</v>
      </c>
    </row>
    <row r="1291" spans="1:8" s="133" customFormat="1" ht="17.100000000000001" customHeight="1">
      <c r="A1291" s="50">
        <v>198</v>
      </c>
      <c r="B1291" s="50" t="s">
        <v>128</v>
      </c>
      <c r="C1291" s="50" t="s">
        <v>5205</v>
      </c>
      <c r="D1291" s="105" t="s">
        <v>5967</v>
      </c>
      <c r="E1291" s="81" t="s">
        <v>68</v>
      </c>
      <c r="F1291" s="50" t="s">
        <v>48</v>
      </c>
      <c r="G1291" s="50">
        <v>1998</v>
      </c>
      <c r="H1291" s="168" t="s">
        <v>5968</v>
      </c>
    </row>
    <row r="1292" spans="1:8" s="133" customFormat="1" ht="17.100000000000001" customHeight="1">
      <c r="A1292" s="50">
        <v>199</v>
      </c>
      <c r="B1292" s="50" t="s">
        <v>128</v>
      </c>
      <c r="C1292" s="50" t="s">
        <v>5205</v>
      </c>
      <c r="D1292" s="105" t="s">
        <v>5969</v>
      </c>
      <c r="E1292" s="81" t="s">
        <v>68</v>
      </c>
      <c r="F1292" s="50" t="s">
        <v>48</v>
      </c>
      <c r="G1292" s="50">
        <v>1997</v>
      </c>
      <c r="H1292" s="168" t="s">
        <v>5970</v>
      </c>
    </row>
    <row r="1293" spans="1:8" s="133" customFormat="1" ht="17.100000000000001" customHeight="1">
      <c r="A1293" s="50">
        <v>200</v>
      </c>
      <c r="B1293" s="50" t="s">
        <v>128</v>
      </c>
      <c r="C1293" s="50" t="s">
        <v>5205</v>
      </c>
      <c r="D1293" s="105" t="s">
        <v>5971</v>
      </c>
      <c r="E1293" s="81" t="s">
        <v>68</v>
      </c>
      <c r="F1293" s="50" t="s">
        <v>48</v>
      </c>
      <c r="G1293" s="50">
        <v>1991</v>
      </c>
      <c r="H1293" s="168" t="s">
        <v>5972</v>
      </c>
    </row>
    <row r="1294" spans="1:8" s="133" customFormat="1" ht="17.100000000000001" customHeight="1">
      <c r="A1294" s="50">
        <v>201</v>
      </c>
      <c r="B1294" s="50" t="s">
        <v>128</v>
      </c>
      <c r="C1294" s="50" t="s">
        <v>5205</v>
      </c>
      <c r="D1294" s="105" t="s">
        <v>5973</v>
      </c>
      <c r="E1294" s="81" t="s">
        <v>68</v>
      </c>
      <c r="F1294" s="50" t="s">
        <v>48</v>
      </c>
      <c r="G1294" s="50">
        <v>1996</v>
      </c>
      <c r="H1294" s="414" t="s">
        <v>5974</v>
      </c>
    </row>
    <row r="1295" spans="1:8" s="133" customFormat="1" ht="17.100000000000001" customHeight="1">
      <c r="A1295" s="50">
        <v>202</v>
      </c>
      <c r="B1295" s="50" t="s">
        <v>128</v>
      </c>
      <c r="C1295" s="50" t="s">
        <v>5205</v>
      </c>
      <c r="D1295" s="105" t="s">
        <v>5975</v>
      </c>
      <c r="E1295" s="81" t="s">
        <v>69</v>
      </c>
      <c r="F1295" s="50" t="s">
        <v>48</v>
      </c>
      <c r="G1295" s="50">
        <v>1995</v>
      </c>
      <c r="H1295" s="414" t="s">
        <v>5976</v>
      </c>
    </row>
    <row r="1296" spans="1:8" s="133" customFormat="1" ht="17.100000000000001" customHeight="1">
      <c r="A1296" s="50">
        <v>203</v>
      </c>
      <c r="B1296" s="50" t="s">
        <v>128</v>
      </c>
      <c r="C1296" s="50" t="s">
        <v>5046</v>
      </c>
      <c r="D1296" s="105" t="s">
        <v>5977</v>
      </c>
      <c r="E1296" s="81" t="s">
        <v>68</v>
      </c>
      <c r="F1296" s="50" t="s">
        <v>48</v>
      </c>
      <c r="G1296" s="50">
        <v>1992</v>
      </c>
      <c r="H1296" s="168" t="s">
        <v>5978</v>
      </c>
    </row>
    <row r="1297" spans="1:8" s="133" customFormat="1" ht="17.100000000000001" customHeight="1">
      <c r="A1297" s="50">
        <v>204</v>
      </c>
      <c r="B1297" s="50" t="s">
        <v>128</v>
      </c>
      <c r="C1297" s="50" t="s">
        <v>5046</v>
      </c>
      <c r="D1297" s="105" t="s">
        <v>5979</v>
      </c>
      <c r="E1297" s="81" t="s">
        <v>69</v>
      </c>
      <c r="F1297" s="50" t="s">
        <v>48</v>
      </c>
      <c r="G1297" s="50">
        <v>1991</v>
      </c>
      <c r="H1297" s="168" t="s">
        <v>5980</v>
      </c>
    </row>
    <row r="1298" spans="1:8" s="133" customFormat="1" ht="17.100000000000001" customHeight="1">
      <c r="A1298" s="50">
        <v>205</v>
      </c>
      <c r="B1298" s="50" t="s">
        <v>128</v>
      </c>
      <c r="C1298" s="50" t="s">
        <v>5046</v>
      </c>
      <c r="D1298" s="105" t="s">
        <v>5981</v>
      </c>
      <c r="E1298" s="81" t="s">
        <v>69</v>
      </c>
      <c r="F1298" s="50" t="s">
        <v>48</v>
      </c>
      <c r="G1298" s="50">
        <v>1989</v>
      </c>
      <c r="H1298" s="168" t="s">
        <v>5982</v>
      </c>
    </row>
    <row r="1299" spans="1:8" s="133" customFormat="1" ht="17.100000000000001" customHeight="1">
      <c r="A1299" s="50">
        <v>206</v>
      </c>
      <c r="B1299" s="50" t="s">
        <v>128</v>
      </c>
      <c r="C1299" s="50" t="s">
        <v>5046</v>
      </c>
      <c r="D1299" s="105" t="s">
        <v>5983</v>
      </c>
      <c r="E1299" s="81" t="s">
        <v>69</v>
      </c>
      <c r="F1299" s="50" t="s">
        <v>48</v>
      </c>
      <c r="G1299" s="50">
        <v>1991</v>
      </c>
      <c r="H1299" s="168" t="s">
        <v>5984</v>
      </c>
    </row>
    <row r="1300" spans="1:8" s="133" customFormat="1" ht="17.100000000000001" customHeight="1">
      <c r="A1300" s="50">
        <v>207</v>
      </c>
      <c r="B1300" s="50" t="s">
        <v>128</v>
      </c>
      <c r="C1300" s="50" t="s">
        <v>5046</v>
      </c>
      <c r="D1300" s="105" t="s">
        <v>5985</v>
      </c>
      <c r="E1300" s="81" t="s">
        <v>69</v>
      </c>
      <c r="F1300" s="50" t="s">
        <v>48</v>
      </c>
      <c r="G1300" s="50">
        <v>1993</v>
      </c>
      <c r="H1300" s="168" t="s">
        <v>5986</v>
      </c>
    </row>
    <row r="1301" spans="1:8" s="133" customFormat="1" ht="17.100000000000001" customHeight="1">
      <c r="A1301" s="50">
        <v>208</v>
      </c>
      <c r="B1301" s="50" t="s">
        <v>128</v>
      </c>
      <c r="C1301" s="50" t="s">
        <v>5046</v>
      </c>
      <c r="D1301" s="105" t="s">
        <v>5987</v>
      </c>
      <c r="E1301" s="81" t="s">
        <v>69</v>
      </c>
      <c r="F1301" s="50" t="s">
        <v>48</v>
      </c>
      <c r="G1301" s="50">
        <v>1992</v>
      </c>
      <c r="H1301" s="168" t="s">
        <v>5988</v>
      </c>
    </row>
    <row r="1302" spans="1:8" s="133" customFormat="1" ht="17.100000000000001" customHeight="1">
      <c r="A1302" s="50">
        <v>209</v>
      </c>
      <c r="B1302" s="50" t="s">
        <v>128</v>
      </c>
      <c r="C1302" s="50" t="s">
        <v>5046</v>
      </c>
      <c r="D1302" s="105" t="s">
        <v>5989</v>
      </c>
      <c r="E1302" s="81" t="s">
        <v>69</v>
      </c>
      <c r="F1302" s="50" t="s">
        <v>48</v>
      </c>
      <c r="G1302" s="50">
        <v>1996</v>
      </c>
      <c r="H1302" s="168" t="s">
        <v>5990</v>
      </c>
    </row>
    <row r="1303" spans="1:8" s="133" customFormat="1" ht="17.100000000000001" customHeight="1">
      <c r="A1303" s="50">
        <v>210</v>
      </c>
      <c r="B1303" s="50" t="s">
        <v>128</v>
      </c>
      <c r="C1303" s="50" t="s">
        <v>5046</v>
      </c>
      <c r="D1303" s="105" t="s">
        <v>5991</v>
      </c>
      <c r="E1303" s="81" t="s">
        <v>69</v>
      </c>
      <c r="F1303" s="50" t="s">
        <v>48</v>
      </c>
      <c r="G1303" s="50">
        <v>2007</v>
      </c>
      <c r="H1303" s="168" t="s">
        <v>5992</v>
      </c>
    </row>
    <row r="1304" spans="1:8" s="133" customFormat="1" ht="17.100000000000001" customHeight="1">
      <c r="A1304" s="50">
        <v>211</v>
      </c>
      <c r="B1304" s="50" t="s">
        <v>128</v>
      </c>
      <c r="C1304" s="50" t="s">
        <v>5046</v>
      </c>
      <c r="D1304" s="105" t="s">
        <v>5993</v>
      </c>
      <c r="E1304" s="81" t="s">
        <v>69</v>
      </c>
      <c r="F1304" s="50" t="s">
        <v>48</v>
      </c>
      <c r="G1304" s="50">
        <v>1994</v>
      </c>
      <c r="H1304" s="168" t="s">
        <v>5994</v>
      </c>
    </row>
    <row r="1305" spans="1:8" s="133" customFormat="1" ht="17.100000000000001" customHeight="1">
      <c r="A1305" s="50">
        <v>212</v>
      </c>
      <c r="B1305" s="50" t="s">
        <v>128</v>
      </c>
      <c r="C1305" s="50" t="s">
        <v>5046</v>
      </c>
      <c r="D1305" s="105" t="s">
        <v>5995</v>
      </c>
      <c r="E1305" s="81" t="s">
        <v>69</v>
      </c>
      <c r="F1305" s="50" t="s">
        <v>48</v>
      </c>
      <c r="G1305" s="50">
        <v>2008</v>
      </c>
      <c r="H1305" s="168" t="s">
        <v>5996</v>
      </c>
    </row>
    <row r="1306" spans="1:8" s="133" customFormat="1" ht="17.100000000000001" customHeight="1">
      <c r="A1306" s="50">
        <v>213</v>
      </c>
      <c r="B1306" s="50" t="s">
        <v>128</v>
      </c>
      <c r="C1306" s="50" t="s">
        <v>5046</v>
      </c>
      <c r="D1306" s="105" t="s">
        <v>5997</v>
      </c>
      <c r="E1306" s="81" t="s">
        <v>69</v>
      </c>
      <c r="F1306" s="50" t="s">
        <v>48</v>
      </c>
      <c r="G1306" s="50">
        <v>2000</v>
      </c>
      <c r="H1306" s="168" t="s">
        <v>5998</v>
      </c>
    </row>
    <row r="1307" spans="1:8" s="133" customFormat="1" ht="17.100000000000001" customHeight="1">
      <c r="A1307" s="50">
        <v>214</v>
      </c>
      <c r="B1307" s="50" t="s">
        <v>128</v>
      </c>
      <c r="C1307" s="50" t="s">
        <v>5046</v>
      </c>
      <c r="D1307" s="105" t="s">
        <v>5999</v>
      </c>
      <c r="E1307" s="81" t="s">
        <v>69</v>
      </c>
      <c r="F1307" s="50" t="s">
        <v>48</v>
      </c>
      <c r="G1307" s="50">
        <v>1999</v>
      </c>
      <c r="H1307" s="168" t="s">
        <v>6000</v>
      </c>
    </row>
    <row r="1308" spans="1:8" s="133" customFormat="1" ht="17.100000000000001" customHeight="1">
      <c r="A1308" s="50">
        <v>215</v>
      </c>
      <c r="B1308" s="50" t="s">
        <v>128</v>
      </c>
      <c r="C1308" s="50" t="s">
        <v>5046</v>
      </c>
      <c r="D1308" s="105" t="s">
        <v>6001</v>
      </c>
      <c r="E1308" s="81" t="s">
        <v>68</v>
      </c>
      <c r="F1308" s="50" t="s">
        <v>48</v>
      </c>
      <c r="G1308" s="50">
        <v>2009</v>
      </c>
      <c r="H1308" s="168" t="s">
        <v>6002</v>
      </c>
    </row>
    <row r="1309" spans="1:8" s="133" customFormat="1" ht="17.100000000000001" customHeight="1">
      <c r="A1309" s="50">
        <v>216</v>
      </c>
      <c r="B1309" s="50" t="s">
        <v>128</v>
      </c>
      <c r="C1309" s="50" t="s">
        <v>5046</v>
      </c>
      <c r="D1309" s="105" t="s">
        <v>6003</v>
      </c>
      <c r="E1309" s="81" t="s">
        <v>69</v>
      </c>
      <c r="F1309" s="50" t="s">
        <v>48</v>
      </c>
      <c r="G1309" s="50">
        <v>1985</v>
      </c>
      <c r="H1309" s="168" t="s">
        <v>6004</v>
      </c>
    </row>
    <row r="1310" spans="1:8" s="133" customFormat="1" ht="17.100000000000001" customHeight="1">
      <c r="A1310" s="50">
        <v>217</v>
      </c>
      <c r="B1310" s="50" t="s">
        <v>128</v>
      </c>
      <c r="C1310" s="50" t="s">
        <v>5046</v>
      </c>
      <c r="D1310" s="105" t="s">
        <v>6005</v>
      </c>
      <c r="E1310" s="81" t="s">
        <v>69</v>
      </c>
      <c r="F1310" s="50" t="s">
        <v>329</v>
      </c>
      <c r="G1310" s="50">
        <v>2008</v>
      </c>
      <c r="H1310" s="168" t="s">
        <v>6004</v>
      </c>
    </row>
    <row r="1311" spans="1:8" s="133" customFormat="1" ht="17.100000000000001" customHeight="1">
      <c r="A1311" s="50">
        <v>218</v>
      </c>
      <c r="B1311" s="50" t="s">
        <v>128</v>
      </c>
      <c r="C1311" s="50" t="s">
        <v>5046</v>
      </c>
      <c r="D1311" s="105" t="s">
        <v>6006</v>
      </c>
      <c r="E1311" s="81" t="s">
        <v>69</v>
      </c>
      <c r="F1311" s="50" t="s">
        <v>48</v>
      </c>
      <c r="G1311" s="50">
        <v>1996</v>
      </c>
      <c r="H1311" s="168" t="s">
        <v>6007</v>
      </c>
    </row>
    <row r="1312" spans="1:8" s="133" customFormat="1" ht="17.100000000000001" customHeight="1">
      <c r="A1312" s="50">
        <v>219</v>
      </c>
      <c r="B1312" s="50" t="s">
        <v>128</v>
      </c>
      <c r="C1312" s="50" t="s">
        <v>5231</v>
      </c>
      <c r="D1312" s="105" t="s">
        <v>6008</v>
      </c>
      <c r="E1312" s="81" t="s">
        <v>69</v>
      </c>
      <c r="F1312" s="50" t="s">
        <v>48</v>
      </c>
      <c r="G1312" s="50">
        <v>1990</v>
      </c>
      <c r="H1312" s="417" t="s">
        <v>6009</v>
      </c>
    </row>
    <row r="1313" spans="1:8" s="133" customFormat="1" ht="17.100000000000001" customHeight="1">
      <c r="A1313" s="50">
        <v>220</v>
      </c>
      <c r="B1313" s="50" t="s">
        <v>128</v>
      </c>
      <c r="C1313" s="50" t="s">
        <v>5231</v>
      </c>
      <c r="D1313" s="105" t="s">
        <v>6010</v>
      </c>
      <c r="E1313" s="81" t="s">
        <v>69</v>
      </c>
      <c r="F1313" s="50" t="s">
        <v>48</v>
      </c>
      <c r="G1313" s="50">
        <v>1995</v>
      </c>
      <c r="H1313" s="417" t="s">
        <v>6011</v>
      </c>
    </row>
    <row r="1314" spans="1:8" s="133" customFormat="1" ht="17.100000000000001" customHeight="1">
      <c r="A1314" s="50">
        <v>221</v>
      </c>
      <c r="B1314" s="50" t="s">
        <v>128</v>
      </c>
      <c r="C1314" s="50" t="s">
        <v>5231</v>
      </c>
      <c r="D1314" s="105" t="s">
        <v>6012</v>
      </c>
      <c r="E1314" s="81" t="s">
        <v>69</v>
      </c>
      <c r="F1314" s="50" t="s">
        <v>48</v>
      </c>
      <c r="G1314" s="50">
        <v>1995</v>
      </c>
      <c r="H1314" s="417" t="s">
        <v>6013</v>
      </c>
    </row>
    <row r="1315" spans="1:8" s="133" customFormat="1" ht="17.100000000000001" customHeight="1">
      <c r="A1315" s="50">
        <v>222</v>
      </c>
      <c r="B1315" s="50" t="s">
        <v>128</v>
      </c>
      <c r="C1315" s="50" t="s">
        <v>5231</v>
      </c>
      <c r="D1315" s="105" t="s">
        <v>6014</v>
      </c>
      <c r="E1315" s="81" t="s">
        <v>69</v>
      </c>
      <c r="F1315" s="50" t="s">
        <v>48</v>
      </c>
      <c r="G1315" s="50">
        <v>1994</v>
      </c>
      <c r="H1315" s="417" t="s">
        <v>6015</v>
      </c>
    </row>
    <row r="1316" spans="1:8" s="133" customFormat="1" ht="17.100000000000001" customHeight="1">
      <c r="A1316" s="50">
        <v>223</v>
      </c>
      <c r="B1316" s="50" t="s">
        <v>128</v>
      </c>
      <c r="C1316" s="50" t="s">
        <v>5231</v>
      </c>
      <c r="D1316" s="105" t="s">
        <v>6016</v>
      </c>
      <c r="E1316" s="81" t="s">
        <v>68</v>
      </c>
      <c r="F1316" s="50" t="s">
        <v>48</v>
      </c>
      <c r="G1316" s="50">
        <v>1995</v>
      </c>
      <c r="H1316" s="417" t="s">
        <v>6017</v>
      </c>
    </row>
    <row r="1317" spans="1:8" s="133" customFormat="1" ht="17.100000000000001" customHeight="1">
      <c r="A1317" s="50">
        <v>224</v>
      </c>
      <c r="B1317" s="50" t="s">
        <v>128</v>
      </c>
      <c r="C1317" s="50" t="s">
        <v>5231</v>
      </c>
      <c r="D1317" s="105" t="s">
        <v>6018</v>
      </c>
      <c r="E1317" s="81" t="s">
        <v>69</v>
      </c>
      <c r="F1317" s="50" t="s">
        <v>48</v>
      </c>
      <c r="G1317" s="50">
        <v>1994</v>
      </c>
      <c r="H1317" s="417" t="s">
        <v>6019</v>
      </c>
    </row>
    <row r="1318" spans="1:8" s="133" customFormat="1" ht="17.100000000000001" customHeight="1">
      <c r="A1318" s="50">
        <v>225</v>
      </c>
      <c r="B1318" s="50" t="s">
        <v>128</v>
      </c>
      <c r="C1318" s="50" t="s">
        <v>5231</v>
      </c>
      <c r="D1318" s="105" t="s">
        <v>6020</v>
      </c>
      <c r="E1318" s="81" t="s">
        <v>69</v>
      </c>
      <c r="F1318" s="50" t="s">
        <v>48</v>
      </c>
      <c r="G1318" s="50">
        <v>1998</v>
      </c>
      <c r="H1318" s="417" t="s">
        <v>6021</v>
      </c>
    </row>
    <row r="1319" spans="1:8" s="133" customFormat="1" ht="17.100000000000001" customHeight="1">
      <c r="A1319" s="50">
        <v>226</v>
      </c>
      <c r="B1319" s="50" t="s">
        <v>128</v>
      </c>
      <c r="C1319" s="50" t="s">
        <v>5231</v>
      </c>
      <c r="D1319" s="105" t="s">
        <v>6022</v>
      </c>
      <c r="E1319" s="81" t="s">
        <v>68</v>
      </c>
      <c r="F1319" s="50" t="s">
        <v>48</v>
      </c>
      <c r="G1319" s="50">
        <v>1997</v>
      </c>
      <c r="H1319" s="417" t="s">
        <v>6023</v>
      </c>
    </row>
    <row r="1320" spans="1:8" s="133" customFormat="1" ht="17.100000000000001" customHeight="1">
      <c r="A1320" s="50">
        <v>227</v>
      </c>
      <c r="B1320" s="50" t="s">
        <v>128</v>
      </c>
      <c r="C1320" s="50" t="s">
        <v>5231</v>
      </c>
      <c r="D1320" s="105" t="s">
        <v>6024</v>
      </c>
      <c r="E1320" s="81" t="s">
        <v>69</v>
      </c>
      <c r="F1320" s="50" t="s">
        <v>48</v>
      </c>
      <c r="G1320" s="50">
        <v>1993</v>
      </c>
      <c r="H1320" s="417" t="s">
        <v>6025</v>
      </c>
    </row>
    <row r="1321" spans="1:8" s="133" customFormat="1" ht="17.100000000000001" customHeight="1">
      <c r="A1321" s="50">
        <v>228</v>
      </c>
      <c r="B1321" s="50" t="s">
        <v>128</v>
      </c>
      <c r="C1321" s="50" t="s">
        <v>5231</v>
      </c>
      <c r="D1321" s="105" t="s">
        <v>6026</v>
      </c>
      <c r="E1321" s="81" t="s">
        <v>68</v>
      </c>
      <c r="F1321" s="50" t="s">
        <v>329</v>
      </c>
      <c r="G1321" s="50">
        <v>1996</v>
      </c>
      <c r="H1321" s="417" t="s">
        <v>6027</v>
      </c>
    </row>
    <row r="1322" spans="1:8" s="133" customFormat="1" ht="17.100000000000001" customHeight="1">
      <c r="A1322" s="50">
        <v>229</v>
      </c>
      <c r="B1322" s="50" t="s">
        <v>128</v>
      </c>
      <c r="C1322" s="50" t="s">
        <v>5231</v>
      </c>
      <c r="D1322" s="105" t="s">
        <v>6028</v>
      </c>
      <c r="E1322" s="81" t="s">
        <v>69</v>
      </c>
      <c r="F1322" s="50" t="s">
        <v>48</v>
      </c>
      <c r="G1322" s="50">
        <v>1992</v>
      </c>
      <c r="H1322" s="417" t="s">
        <v>6029</v>
      </c>
    </row>
    <row r="1323" spans="1:8" s="133" customFormat="1" ht="17.100000000000001" customHeight="1">
      <c r="A1323" s="50">
        <v>230</v>
      </c>
      <c r="B1323" s="50" t="s">
        <v>128</v>
      </c>
      <c r="C1323" s="50" t="s">
        <v>5231</v>
      </c>
      <c r="D1323" s="105" t="s">
        <v>6030</v>
      </c>
      <c r="E1323" s="81" t="s">
        <v>69</v>
      </c>
      <c r="F1323" s="50" t="s">
        <v>48</v>
      </c>
      <c r="G1323" s="50">
        <v>1993</v>
      </c>
      <c r="H1323" s="417" t="s">
        <v>6031</v>
      </c>
    </row>
    <row r="1324" spans="1:8" s="133" customFormat="1" ht="17.100000000000001" customHeight="1">
      <c r="A1324" s="50">
        <v>231</v>
      </c>
      <c r="B1324" s="50" t="s">
        <v>128</v>
      </c>
      <c r="C1324" s="50" t="s">
        <v>5231</v>
      </c>
      <c r="D1324" s="105" t="s">
        <v>6032</v>
      </c>
      <c r="E1324" s="81" t="s">
        <v>69</v>
      </c>
      <c r="F1324" s="50" t="s">
        <v>48</v>
      </c>
      <c r="G1324" s="50">
        <v>1991</v>
      </c>
      <c r="H1324" s="417" t="s">
        <v>6033</v>
      </c>
    </row>
    <row r="1325" spans="1:8" s="133" customFormat="1" ht="17.100000000000001" customHeight="1">
      <c r="A1325" s="50">
        <v>232</v>
      </c>
      <c r="B1325" s="50" t="s">
        <v>128</v>
      </c>
      <c r="C1325" s="50" t="s">
        <v>5231</v>
      </c>
      <c r="D1325" s="105" t="s">
        <v>6034</v>
      </c>
      <c r="E1325" s="81" t="s">
        <v>68</v>
      </c>
      <c r="F1325" s="50" t="s">
        <v>48</v>
      </c>
      <c r="G1325" s="50">
        <v>1996</v>
      </c>
      <c r="H1325" s="417" t="s">
        <v>6035</v>
      </c>
    </row>
    <row r="1326" spans="1:8" s="133" customFormat="1" ht="17.100000000000001" customHeight="1">
      <c r="A1326" s="50">
        <v>233</v>
      </c>
      <c r="B1326" s="50" t="s">
        <v>128</v>
      </c>
      <c r="C1326" s="50" t="s">
        <v>5231</v>
      </c>
      <c r="D1326" s="105" t="s">
        <v>6036</v>
      </c>
      <c r="E1326" s="81" t="s">
        <v>68</v>
      </c>
      <c r="F1326" s="50" t="s">
        <v>48</v>
      </c>
      <c r="G1326" s="50">
        <v>1998</v>
      </c>
      <c r="H1326" s="417" t="s">
        <v>6037</v>
      </c>
    </row>
    <row r="1327" spans="1:8" s="133" customFormat="1" ht="17.100000000000001" customHeight="1">
      <c r="A1327" s="50">
        <v>234</v>
      </c>
      <c r="B1327" s="50" t="s">
        <v>128</v>
      </c>
      <c r="C1327" s="50" t="s">
        <v>5231</v>
      </c>
      <c r="D1327" s="105" t="s">
        <v>6038</v>
      </c>
      <c r="E1327" s="81" t="s">
        <v>68</v>
      </c>
      <c r="F1327" s="50" t="s">
        <v>48</v>
      </c>
      <c r="G1327" s="50">
        <v>1999</v>
      </c>
      <c r="H1327" s="417" t="s">
        <v>6039</v>
      </c>
    </row>
    <row r="1328" spans="1:8" s="133" customFormat="1" ht="17.100000000000001" customHeight="1">
      <c r="A1328" s="50">
        <v>235</v>
      </c>
      <c r="B1328" s="50" t="s">
        <v>128</v>
      </c>
      <c r="C1328" s="50" t="s">
        <v>5231</v>
      </c>
      <c r="D1328" s="105" t="s">
        <v>6040</v>
      </c>
      <c r="E1328" s="81" t="s">
        <v>69</v>
      </c>
      <c r="F1328" s="50" t="s">
        <v>48</v>
      </c>
      <c r="G1328" s="50">
        <v>1995</v>
      </c>
      <c r="H1328" s="417" t="s">
        <v>6041</v>
      </c>
    </row>
    <row r="1329" spans="1:8" s="133" customFormat="1" ht="17.100000000000001" customHeight="1">
      <c r="A1329" s="50">
        <v>236</v>
      </c>
      <c r="B1329" s="50" t="s">
        <v>128</v>
      </c>
      <c r="C1329" s="50" t="s">
        <v>5231</v>
      </c>
      <c r="D1329" s="105" t="s">
        <v>6042</v>
      </c>
      <c r="E1329" s="81" t="s">
        <v>68</v>
      </c>
      <c r="F1329" s="50" t="s">
        <v>48</v>
      </c>
      <c r="G1329" s="50">
        <v>1999</v>
      </c>
      <c r="H1329" s="417" t="s">
        <v>6043</v>
      </c>
    </row>
    <row r="1330" spans="1:8" s="133" customFormat="1" ht="17.100000000000001" customHeight="1">
      <c r="A1330" s="50">
        <v>237</v>
      </c>
      <c r="B1330" s="50" t="s">
        <v>128</v>
      </c>
      <c r="C1330" s="50" t="s">
        <v>5231</v>
      </c>
      <c r="D1330" s="105" t="s">
        <v>6044</v>
      </c>
      <c r="E1330" s="81" t="s">
        <v>69</v>
      </c>
      <c r="F1330" s="50" t="s">
        <v>48</v>
      </c>
      <c r="G1330" s="50">
        <v>1997</v>
      </c>
      <c r="H1330" s="417" t="s">
        <v>6045</v>
      </c>
    </row>
    <row r="1331" spans="1:8" s="133" customFormat="1" ht="17.100000000000001" customHeight="1">
      <c r="A1331" s="50">
        <v>238</v>
      </c>
      <c r="B1331" s="50" t="s">
        <v>128</v>
      </c>
      <c r="C1331" s="50" t="s">
        <v>5231</v>
      </c>
      <c r="D1331" s="105" t="s">
        <v>6046</v>
      </c>
      <c r="E1331" s="81" t="s">
        <v>69</v>
      </c>
      <c r="F1331" s="50" t="s">
        <v>48</v>
      </c>
      <c r="G1331" s="50">
        <v>1995</v>
      </c>
      <c r="H1331" s="168" t="s">
        <v>6047</v>
      </c>
    </row>
    <row r="1332" spans="1:8" s="133" customFormat="1" ht="17.100000000000001" customHeight="1">
      <c r="A1332" s="50">
        <v>239</v>
      </c>
      <c r="B1332" s="50" t="s">
        <v>128</v>
      </c>
      <c r="C1332" s="50" t="s">
        <v>5231</v>
      </c>
      <c r="D1332" s="105" t="s">
        <v>6048</v>
      </c>
      <c r="E1332" s="81" t="s">
        <v>68</v>
      </c>
      <c r="F1332" s="50" t="s">
        <v>48</v>
      </c>
      <c r="G1332" s="50">
        <v>2009</v>
      </c>
      <c r="H1332" s="168" t="s">
        <v>6049</v>
      </c>
    </row>
    <row r="1333" spans="1:8" s="133" customFormat="1" ht="17.100000000000001" customHeight="1">
      <c r="A1333" s="50">
        <v>240</v>
      </c>
      <c r="B1333" s="50" t="s">
        <v>128</v>
      </c>
      <c r="C1333" s="50" t="s">
        <v>5236</v>
      </c>
      <c r="D1333" s="105" t="s">
        <v>6050</v>
      </c>
      <c r="E1333" s="81" t="s">
        <v>69</v>
      </c>
      <c r="F1333" s="50" t="s">
        <v>48</v>
      </c>
      <c r="G1333" s="50">
        <v>1994</v>
      </c>
      <c r="H1333" s="275" t="s">
        <v>6051</v>
      </c>
    </row>
    <row r="1334" spans="1:8" s="133" customFormat="1" ht="17.100000000000001" customHeight="1">
      <c r="A1334" s="50">
        <v>241</v>
      </c>
      <c r="B1334" s="50" t="s">
        <v>128</v>
      </c>
      <c r="C1334" s="50" t="s">
        <v>5236</v>
      </c>
      <c r="D1334" s="105" t="s">
        <v>6052</v>
      </c>
      <c r="E1334" s="81" t="s">
        <v>68</v>
      </c>
      <c r="F1334" s="50" t="s">
        <v>48</v>
      </c>
      <c r="G1334" s="50">
        <v>1995</v>
      </c>
      <c r="H1334" s="275" t="s">
        <v>6053</v>
      </c>
    </row>
    <row r="1335" spans="1:8" s="133" customFormat="1" ht="17.100000000000001" customHeight="1">
      <c r="A1335" s="50">
        <v>242</v>
      </c>
      <c r="B1335" s="50" t="s">
        <v>128</v>
      </c>
      <c r="C1335" s="50" t="s">
        <v>5236</v>
      </c>
      <c r="D1335" s="105" t="s">
        <v>6054</v>
      </c>
      <c r="E1335" s="81" t="s">
        <v>68</v>
      </c>
      <c r="F1335" s="50" t="s">
        <v>48</v>
      </c>
      <c r="G1335" s="50">
        <v>1992</v>
      </c>
      <c r="H1335" s="275" t="s">
        <v>6055</v>
      </c>
    </row>
    <row r="1336" spans="1:8" s="133" customFormat="1" ht="17.100000000000001" customHeight="1">
      <c r="A1336" s="50">
        <v>243</v>
      </c>
      <c r="B1336" s="50" t="s">
        <v>128</v>
      </c>
      <c r="C1336" s="50" t="s">
        <v>5236</v>
      </c>
      <c r="D1336" s="105" t="s">
        <v>6056</v>
      </c>
      <c r="E1336" s="81" t="s">
        <v>68</v>
      </c>
      <c r="F1336" s="50" t="s">
        <v>48</v>
      </c>
      <c r="G1336" s="50">
        <v>1997</v>
      </c>
      <c r="H1336" s="275" t="s">
        <v>6057</v>
      </c>
    </row>
    <row r="1337" spans="1:8" s="133" customFormat="1" ht="17.100000000000001" customHeight="1">
      <c r="A1337" s="50">
        <v>244</v>
      </c>
      <c r="B1337" s="50" t="s">
        <v>128</v>
      </c>
      <c r="C1337" s="50" t="s">
        <v>5236</v>
      </c>
      <c r="D1337" s="105" t="s">
        <v>6058</v>
      </c>
      <c r="E1337" s="81" t="s">
        <v>69</v>
      </c>
      <c r="F1337" s="50" t="s">
        <v>48</v>
      </c>
      <c r="G1337" s="50">
        <v>1998</v>
      </c>
      <c r="H1337" s="485" t="s">
        <v>6059</v>
      </c>
    </row>
    <row r="1338" spans="1:8" s="133" customFormat="1" ht="17.100000000000001" customHeight="1">
      <c r="A1338" s="50">
        <v>245</v>
      </c>
      <c r="B1338" s="50" t="s">
        <v>128</v>
      </c>
      <c r="C1338" s="50" t="s">
        <v>5236</v>
      </c>
      <c r="D1338" s="105" t="s">
        <v>6060</v>
      </c>
      <c r="E1338" s="81" t="s">
        <v>69</v>
      </c>
      <c r="F1338" s="50" t="s">
        <v>48</v>
      </c>
      <c r="G1338" s="50">
        <v>1992</v>
      </c>
      <c r="H1338" s="275" t="s">
        <v>6061</v>
      </c>
    </row>
    <row r="1339" spans="1:8" s="133" customFormat="1" ht="17.100000000000001" customHeight="1">
      <c r="A1339" s="50">
        <v>246</v>
      </c>
      <c r="B1339" s="50" t="s">
        <v>128</v>
      </c>
      <c r="C1339" s="50" t="s">
        <v>5236</v>
      </c>
      <c r="D1339" s="105" t="s">
        <v>6062</v>
      </c>
      <c r="E1339" s="81" t="s">
        <v>69</v>
      </c>
      <c r="F1339" s="50" t="s">
        <v>48</v>
      </c>
      <c r="G1339" s="50">
        <v>1991</v>
      </c>
      <c r="H1339" s="275" t="s">
        <v>6063</v>
      </c>
    </row>
    <row r="1340" spans="1:8" s="133" customFormat="1" ht="17.100000000000001" customHeight="1">
      <c r="A1340" s="50">
        <v>247</v>
      </c>
      <c r="B1340" s="50" t="s">
        <v>128</v>
      </c>
      <c r="C1340" s="50" t="s">
        <v>5236</v>
      </c>
      <c r="D1340" s="105" t="s">
        <v>6064</v>
      </c>
      <c r="E1340" s="81" t="s">
        <v>68</v>
      </c>
      <c r="F1340" s="50" t="s">
        <v>48</v>
      </c>
      <c r="G1340" s="50">
        <v>1999</v>
      </c>
      <c r="H1340" s="275" t="s">
        <v>6065</v>
      </c>
    </row>
    <row r="1341" spans="1:8" s="133" customFormat="1" ht="17.100000000000001" customHeight="1">
      <c r="A1341" s="50">
        <v>248</v>
      </c>
      <c r="B1341" s="50" t="s">
        <v>128</v>
      </c>
      <c r="C1341" s="50" t="s">
        <v>5236</v>
      </c>
      <c r="D1341" s="105" t="s">
        <v>6066</v>
      </c>
      <c r="E1341" s="81" t="s">
        <v>68</v>
      </c>
      <c r="F1341" s="50" t="s">
        <v>48</v>
      </c>
      <c r="G1341" s="50">
        <v>1999</v>
      </c>
      <c r="H1341" s="485" t="s">
        <v>6067</v>
      </c>
    </row>
    <row r="1342" spans="1:8" s="133" customFormat="1" ht="17.100000000000001" customHeight="1">
      <c r="A1342" s="50">
        <v>249</v>
      </c>
      <c r="B1342" s="50" t="s">
        <v>128</v>
      </c>
      <c r="C1342" s="50" t="s">
        <v>5236</v>
      </c>
      <c r="D1342" s="105" t="s">
        <v>6068</v>
      </c>
      <c r="E1342" s="81" t="s">
        <v>68</v>
      </c>
      <c r="F1342" s="50" t="s">
        <v>48</v>
      </c>
      <c r="G1342" s="50">
        <v>1999</v>
      </c>
      <c r="H1342" s="485" t="s">
        <v>6069</v>
      </c>
    </row>
    <row r="1343" spans="1:8" s="133" customFormat="1" ht="17.100000000000001" customHeight="1">
      <c r="A1343" s="50">
        <v>250</v>
      </c>
      <c r="B1343" s="50" t="s">
        <v>128</v>
      </c>
      <c r="C1343" s="50" t="s">
        <v>5236</v>
      </c>
      <c r="D1343" s="105" t="s">
        <v>6070</v>
      </c>
      <c r="E1343" s="81" t="s">
        <v>69</v>
      </c>
      <c r="F1343" s="50" t="s">
        <v>48</v>
      </c>
      <c r="G1343" s="50">
        <v>2000</v>
      </c>
      <c r="H1343" s="275" t="s">
        <v>6071</v>
      </c>
    </row>
    <row r="1344" spans="1:8" s="133" customFormat="1" ht="17.100000000000001" customHeight="1">
      <c r="A1344" s="50">
        <v>251</v>
      </c>
      <c r="B1344" s="50" t="s">
        <v>128</v>
      </c>
      <c r="C1344" s="50" t="s">
        <v>5236</v>
      </c>
      <c r="D1344" s="105" t="s">
        <v>6072</v>
      </c>
      <c r="E1344" s="81" t="s">
        <v>69</v>
      </c>
      <c r="F1344" s="50" t="s">
        <v>48</v>
      </c>
      <c r="G1344" s="50">
        <v>1994</v>
      </c>
      <c r="H1344" s="275" t="s">
        <v>6073</v>
      </c>
    </row>
    <row r="1345" spans="1:8" s="133" customFormat="1" ht="17.100000000000001" customHeight="1">
      <c r="A1345" s="50">
        <v>252</v>
      </c>
      <c r="B1345" s="50" t="s">
        <v>128</v>
      </c>
      <c r="C1345" s="50" t="s">
        <v>5236</v>
      </c>
      <c r="D1345" s="105" t="s">
        <v>6074</v>
      </c>
      <c r="E1345" s="81" t="s">
        <v>68</v>
      </c>
      <c r="F1345" s="50" t="s">
        <v>48</v>
      </c>
      <c r="G1345" s="50">
        <v>1993</v>
      </c>
      <c r="H1345" s="275" t="s">
        <v>6075</v>
      </c>
    </row>
    <row r="1346" spans="1:8" s="133" customFormat="1" ht="17.100000000000001" customHeight="1">
      <c r="A1346" s="50">
        <v>253</v>
      </c>
      <c r="B1346" s="50" t="s">
        <v>128</v>
      </c>
      <c r="C1346" s="50" t="s">
        <v>5236</v>
      </c>
      <c r="D1346" s="105" t="s">
        <v>6076</v>
      </c>
      <c r="E1346" s="81" t="s">
        <v>69</v>
      </c>
      <c r="F1346" s="50" t="s">
        <v>48</v>
      </c>
      <c r="G1346" s="50">
        <v>1998</v>
      </c>
      <c r="H1346" s="275" t="s">
        <v>6077</v>
      </c>
    </row>
    <row r="1347" spans="1:8" s="133" customFormat="1" ht="17.100000000000001" customHeight="1">
      <c r="A1347" s="50">
        <v>254</v>
      </c>
      <c r="B1347" s="50" t="s">
        <v>128</v>
      </c>
      <c r="C1347" s="50" t="s">
        <v>5236</v>
      </c>
      <c r="D1347" s="105" t="s">
        <v>6078</v>
      </c>
      <c r="E1347" s="81" t="s">
        <v>69</v>
      </c>
      <c r="F1347" s="50" t="s">
        <v>48</v>
      </c>
      <c r="G1347" s="50">
        <v>1992</v>
      </c>
      <c r="H1347" s="275" t="s">
        <v>6079</v>
      </c>
    </row>
    <row r="1348" spans="1:8" s="133" customFormat="1" ht="17.100000000000001" customHeight="1">
      <c r="A1348" s="50">
        <v>255</v>
      </c>
      <c r="B1348" s="50" t="s">
        <v>128</v>
      </c>
      <c r="C1348" s="50" t="s">
        <v>5236</v>
      </c>
      <c r="D1348" s="105" t="s">
        <v>6080</v>
      </c>
      <c r="E1348" s="81" t="s">
        <v>68</v>
      </c>
      <c r="F1348" s="50" t="s">
        <v>48</v>
      </c>
      <c r="G1348" s="50">
        <v>1999</v>
      </c>
      <c r="H1348" s="275" t="s">
        <v>6081</v>
      </c>
    </row>
    <row r="1349" spans="1:8" s="133" customFormat="1" ht="17.100000000000001" customHeight="1">
      <c r="A1349" s="50">
        <v>256</v>
      </c>
      <c r="B1349" s="50" t="s">
        <v>128</v>
      </c>
      <c r="C1349" s="50" t="s">
        <v>5236</v>
      </c>
      <c r="D1349" s="105" t="s">
        <v>6082</v>
      </c>
      <c r="E1349" s="81" t="s">
        <v>68</v>
      </c>
      <c r="F1349" s="50" t="s">
        <v>329</v>
      </c>
      <c r="G1349" s="50">
        <v>2003</v>
      </c>
      <c r="H1349" s="275" t="s">
        <v>6083</v>
      </c>
    </row>
    <row r="1350" spans="1:8" s="133" customFormat="1" ht="17.100000000000001" customHeight="1">
      <c r="A1350" s="50">
        <v>257</v>
      </c>
      <c r="B1350" s="50" t="s">
        <v>128</v>
      </c>
      <c r="C1350" s="50" t="s">
        <v>5236</v>
      </c>
      <c r="D1350" s="105" t="s">
        <v>6084</v>
      </c>
      <c r="E1350" s="81" t="s">
        <v>69</v>
      </c>
      <c r="F1350" s="50" t="s">
        <v>48</v>
      </c>
      <c r="G1350" s="50">
        <v>2004</v>
      </c>
      <c r="H1350" s="275" t="s">
        <v>6085</v>
      </c>
    </row>
    <row r="1351" spans="1:8" s="133" customFormat="1" ht="17.100000000000001" customHeight="1">
      <c r="A1351" s="50">
        <v>258</v>
      </c>
      <c r="B1351" s="50" t="s">
        <v>128</v>
      </c>
      <c r="C1351" s="50" t="s">
        <v>5236</v>
      </c>
      <c r="D1351" s="105" t="s">
        <v>6086</v>
      </c>
      <c r="E1351" s="81" t="s">
        <v>68</v>
      </c>
      <c r="F1351" s="50" t="s">
        <v>48</v>
      </c>
      <c r="G1351" s="50">
        <v>1994</v>
      </c>
      <c r="H1351" s="275" t="s">
        <v>6087</v>
      </c>
    </row>
    <row r="1352" spans="1:8" s="133" customFormat="1" ht="17.100000000000001" customHeight="1">
      <c r="A1352" s="50">
        <v>259</v>
      </c>
      <c r="B1352" s="50" t="s">
        <v>128</v>
      </c>
      <c r="C1352" s="50" t="s">
        <v>5236</v>
      </c>
      <c r="D1352" s="105" t="s">
        <v>6088</v>
      </c>
      <c r="E1352" s="81" t="s">
        <v>69</v>
      </c>
      <c r="F1352" s="50" t="s">
        <v>48</v>
      </c>
      <c r="G1352" s="50">
        <v>1995</v>
      </c>
      <c r="H1352" s="275" t="s">
        <v>6089</v>
      </c>
    </row>
    <row r="1353" spans="1:8" s="133" customFormat="1" ht="17.100000000000001" customHeight="1">
      <c r="A1353" s="50">
        <v>260</v>
      </c>
      <c r="B1353" s="50" t="s">
        <v>128</v>
      </c>
      <c r="C1353" s="50" t="s">
        <v>5236</v>
      </c>
      <c r="D1353" s="105" t="s">
        <v>6090</v>
      </c>
      <c r="E1353" s="81" t="s">
        <v>68</v>
      </c>
      <c r="F1353" s="50" t="s">
        <v>48</v>
      </c>
      <c r="G1353" s="50">
        <v>1994</v>
      </c>
      <c r="H1353" s="275" t="s">
        <v>6091</v>
      </c>
    </row>
    <row r="1354" spans="1:8" s="133" customFormat="1" ht="17.100000000000001" customHeight="1">
      <c r="A1354" s="50">
        <v>261</v>
      </c>
      <c r="B1354" s="50" t="s">
        <v>128</v>
      </c>
      <c r="C1354" s="50" t="s">
        <v>5236</v>
      </c>
      <c r="D1354" s="105" t="s">
        <v>6092</v>
      </c>
      <c r="E1354" s="81" t="s">
        <v>68</v>
      </c>
      <c r="F1354" s="50" t="s">
        <v>48</v>
      </c>
      <c r="G1354" s="50">
        <v>1992</v>
      </c>
      <c r="H1354" s="275" t="s">
        <v>6093</v>
      </c>
    </row>
    <row r="1355" spans="1:8" s="133" customFormat="1" ht="17.100000000000001" customHeight="1">
      <c r="A1355" s="50">
        <v>262</v>
      </c>
      <c r="B1355" s="50" t="s">
        <v>128</v>
      </c>
      <c r="C1355" s="50" t="s">
        <v>5236</v>
      </c>
      <c r="D1355" s="105" t="s">
        <v>6094</v>
      </c>
      <c r="E1355" s="81" t="s">
        <v>68</v>
      </c>
      <c r="F1355" s="50" t="s">
        <v>48</v>
      </c>
      <c r="G1355" s="50">
        <v>1993</v>
      </c>
      <c r="H1355" s="275" t="s">
        <v>6095</v>
      </c>
    </row>
    <row r="1356" spans="1:8" s="133" customFormat="1" ht="17.100000000000001" customHeight="1">
      <c r="A1356" s="50">
        <v>263</v>
      </c>
      <c r="B1356" s="50" t="s">
        <v>128</v>
      </c>
      <c r="C1356" s="50" t="s">
        <v>5236</v>
      </c>
      <c r="D1356" s="105" t="s">
        <v>6096</v>
      </c>
      <c r="E1356" s="81" t="s">
        <v>68</v>
      </c>
      <c r="F1356" s="50" t="s">
        <v>48</v>
      </c>
      <c r="G1356" s="50">
        <v>1999</v>
      </c>
      <c r="H1356" s="275" t="s">
        <v>6097</v>
      </c>
    </row>
    <row r="1357" spans="1:8" s="133" customFormat="1" ht="17.100000000000001" customHeight="1">
      <c r="A1357" s="50">
        <v>264</v>
      </c>
      <c r="B1357" s="50" t="s">
        <v>128</v>
      </c>
      <c r="C1357" s="50" t="s">
        <v>5236</v>
      </c>
      <c r="D1357" s="105" t="s">
        <v>6098</v>
      </c>
      <c r="E1357" s="81" t="s">
        <v>68</v>
      </c>
      <c r="F1357" s="50" t="s">
        <v>48</v>
      </c>
      <c r="G1357" s="50">
        <v>2002</v>
      </c>
      <c r="H1357" s="275" t="s">
        <v>6099</v>
      </c>
    </row>
    <row r="1358" spans="1:8" s="133" customFormat="1" ht="17.100000000000001" customHeight="1">
      <c r="A1358" s="50">
        <v>265</v>
      </c>
      <c r="B1358" s="50" t="s">
        <v>128</v>
      </c>
      <c r="C1358" s="50" t="s">
        <v>5236</v>
      </c>
      <c r="D1358" s="105" t="s">
        <v>6100</v>
      </c>
      <c r="E1358" s="81" t="s">
        <v>69</v>
      </c>
      <c r="F1358" s="50" t="s">
        <v>48</v>
      </c>
      <c r="G1358" s="50">
        <v>1992</v>
      </c>
      <c r="H1358" s="275" t="s">
        <v>6101</v>
      </c>
    </row>
    <row r="1359" spans="1:8" s="133" customFormat="1" ht="17.100000000000001" customHeight="1">
      <c r="A1359" s="50">
        <v>266</v>
      </c>
      <c r="B1359" s="50" t="s">
        <v>128</v>
      </c>
      <c r="C1359" s="50" t="s">
        <v>5236</v>
      </c>
      <c r="D1359" s="105" t="s">
        <v>6102</v>
      </c>
      <c r="E1359" s="81" t="s">
        <v>69</v>
      </c>
      <c r="F1359" s="50" t="s">
        <v>48</v>
      </c>
      <c r="G1359" s="50">
        <v>2008</v>
      </c>
      <c r="H1359" s="275" t="s">
        <v>6103</v>
      </c>
    </row>
    <row r="1360" spans="1:8" s="133" customFormat="1" ht="17.100000000000001" customHeight="1">
      <c r="A1360" s="50">
        <v>267</v>
      </c>
      <c r="B1360" s="50" t="s">
        <v>128</v>
      </c>
      <c r="C1360" s="50" t="s">
        <v>5236</v>
      </c>
      <c r="D1360" s="105" t="s">
        <v>6104</v>
      </c>
      <c r="E1360" s="81" t="s">
        <v>69</v>
      </c>
      <c r="F1360" s="50" t="s">
        <v>48</v>
      </c>
      <c r="G1360" s="50">
        <v>2008</v>
      </c>
      <c r="H1360" s="275" t="s">
        <v>6105</v>
      </c>
    </row>
    <row r="1361" spans="1:8" s="133" customFormat="1" ht="17.100000000000001" customHeight="1">
      <c r="A1361" s="50">
        <v>268</v>
      </c>
      <c r="B1361" s="50" t="s">
        <v>128</v>
      </c>
      <c r="C1361" s="50" t="s">
        <v>5236</v>
      </c>
      <c r="D1361" s="105" t="s">
        <v>6106</v>
      </c>
      <c r="E1361" s="81" t="s">
        <v>69</v>
      </c>
      <c r="F1361" s="50" t="s">
        <v>48</v>
      </c>
      <c r="G1361" s="50">
        <v>1999</v>
      </c>
      <c r="H1361" s="275" t="s">
        <v>6107</v>
      </c>
    </row>
    <row r="1362" spans="1:8" s="133" customFormat="1" ht="17.100000000000001" customHeight="1">
      <c r="A1362" s="50">
        <v>269</v>
      </c>
      <c r="B1362" s="50" t="s">
        <v>128</v>
      </c>
      <c r="C1362" s="50" t="s">
        <v>5236</v>
      </c>
      <c r="D1362" s="105" t="s">
        <v>6108</v>
      </c>
      <c r="E1362" s="81" t="s">
        <v>69</v>
      </c>
      <c r="F1362" s="50" t="s">
        <v>48</v>
      </c>
      <c r="G1362" s="50">
        <v>2009</v>
      </c>
      <c r="H1362" s="275" t="s">
        <v>6109</v>
      </c>
    </row>
    <row r="1363" spans="1:8" s="133" customFormat="1" ht="17.100000000000001" customHeight="1">
      <c r="A1363" s="50">
        <v>270</v>
      </c>
      <c r="B1363" s="50" t="s">
        <v>128</v>
      </c>
      <c r="C1363" s="50" t="s">
        <v>5236</v>
      </c>
      <c r="D1363" s="105" t="s">
        <v>6110</v>
      </c>
      <c r="E1363" s="81" t="s">
        <v>68</v>
      </c>
      <c r="F1363" s="50" t="s">
        <v>329</v>
      </c>
      <c r="G1363" s="50">
        <v>2010</v>
      </c>
      <c r="H1363" s="275" t="s">
        <v>6111</v>
      </c>
    </row>
    <row r="1364" spans="1:8" s="133" customFormat="1" ht="17.100000000000001" customHeight="1">
      <c r="A1364" s="50">
        <v>271</v>
      </c>
      <c r="B1364" s="50" t="s">
        <v>128</v>
      </c>
      <c r="C1364" s="50" t="s">
        <v>5236</v>
      </c>
      <c r="D1364" s="105" t="s">
        <v>6112</v>
      </c>
      <c r="E1364" s="81" t="s">
        <v>69</v>
      </c>
      <c r="F1364" s="50" t="s">
        <v>48</v>
      </c>
      <c r="G1364" s="50">
        <v>1995</v>
      </c>
      <c r="H1364" s="275" t="s">
        <v>6113</v>
      </c>
    </row>
    <row r="1365" spans="1:8" s="133" customFormat="1" ht="17.100000000000001" customHeight="1">
      <c r="A1365" s="50">
        <v>272</v>
      </c>
      <c r="B1365" s="50" t="s">
        <v>128</v>
      </c>
      <c r="C1365" s="50" t="s">
        <v>5236</v>
      </c>
      <c r="D1365" s="105" t="s">
        <v>6114</v>
      </c>
      <c r="E1365" s="81" t="s">
        <v>69</v>
      </c>
      <c r="F1365" s="50" t="s">
        <v>329</v>
      </c>
      <c r="G1365" s="50">
        <v>2011</v>
      </c>
      <c r="H1365" s="275" t="s">
        <v>6115</v>
      </c>
    </row>
    <row r="1366" spans="1:8" s="133" customFormat="1" ht="17.100000000000001" customHeight="1">
      <c r="A1366" s="50">
        <v>273</v>
      </c>
      <c r="B1366" s="50" t="s">
        <v>128</v>
      </c>
      <c r="C1366" s="50" t="s">
        <v>5057</v>
      </c>
      <c r="D1366" s="105" t="s">
        <v>6116</v>
      </c>
      <c r="E1366" s="81" t="s">
        <v>69</v>
      </c>
      <c r="F1366" s="50" t="s">
        <v>48</v>
      </c>
      <c r="G1366" s="50">
        <v>1982</v>
      </c>
      <c r="H1366" s="168" t="s">
        <v>6117</v>
      </c>
    </row>
    <row r="1367" spans="1:8" s="133" customFormat="1" ht="17.100000000000001" customHeight="1">
      <c r="A1367" s="50">
        <v>274</v>
      </c>
      <c r="B1367" s="50" t="s">
        <v>128</v>
      </c>
      <c r="C1367" s="50" t="s">
        <v>5057</v>
      </c>
      <c r="D1367" s="105" t="s">
        <v>6118</v>
      </c>
      <c r="E1367" s="81" t="s">
        <v>69</v>
      </c>
      <c r="F1367" s="50" t="s">
        <v>48</v>
      </c>
      <c r="G1367" s="50">
        <v>1996</v>
      </c>
      <c r="H1367" s="168" t="s">
        <v>6119</v>
      </c>
    </row>
    <row r="1368" spans="1:8" s="133" customFormat="1" ht="17.100000000000001" customHeight="1">
      <c r="A1368" s="50">
        <v>275</v>
      </c>
      <c r="B1368" s="50" t="s">
        <v>128</v>
      </c>
      <c r="C1368" s="50" t="s">
        <v>5057</v>
      </c>
      <c r="D1368" s="105" t="s">
        <v>5131</v>
      </c>
      <c r="E1368" s="81" t="s">
        <v>68</v>
      </c>
      <c r="F1368" s="50" t="s">
        <v>48</v>
      </c>
      <c r="G1368" s="50">
        <v>1992</v>
      </c>
      <c r="H1368" s="168" t="s">
        <v>6120</v>
      </c>
    </row>
    <row r="1369" spans="1:8" s="133" customFormat="1" ht="17.100000000000001" customHeight="1">
      <c r="A1369" s="50">
        <v>276</v>
      </c>
      <c r="B1369" s="50" t="s">
        <v>128</v>
      </c>
      <c r="C1369" s="50" t="s">
        <v>5057</v>
      </c>
      <c r="D1369" s="105" t="s">
        <v>6121</v>
      </c>
      <c r="E1369" s="81" t="s">
        <v>69</v>
      </c>
      <c r="F1369" s="50" t="s">
        <v>48</v>
      </c>
      <c r="G1369" s="50">
        <v>1998</v>
      </c>
      <c r="H1369" s="168" t="s">
        <v>6122</v>
      </c>
    </row>
    <row r="1370" spans="1:8" s="133" customFormat="1" ht="17.100000000000001" customHeight="1">
      <c r="A1370" s="50">
        <v>277</v>
      </c>
      <c r="B1370" s="50" t="s">
        <v>128</v>
      </c>
      <c r="C1370" s="50" t="s">
        <v>5057</v>
      </c>
      <c r="D1370" s="105" t="s">
        <v>6123</v>
      </c>
      <c r="E1370" s="81" t="s">
        <v>68</v>
      </c>
      <c r="F1370" s="50" t="s">
        <v>48</v>
      </c>
      <c r="G1370" s="50">
        <v>1998</v>
      </c>
      <c r="H1370" s="168" t="s">
        <v>6124</v>
      </c>
    </row>
    <row r="1371" spans="1:8" s="133" customFormat="1" ht="17.100000000000001" customHeight="1">
      <c r="A1371" s="50">
        <v>278</v>
      </c>
      <c r="B1371" s="50" t="s">
        <v>128</v>
      </c>
      <c r="C1371" s="50" t="s">
        <v>5057</v>
      </c>
      <c r="D1371" s="105" t="s">
        <v>6125</v>
      </c>
      <c r="E1371" s="81" t="s">
        <v>68</v>
      </c>
      <c r="F1371" s="50" t="s">
        <v>48</v>
      </c>
      <c r="G1371" s="50">
        <v>1992</v>
      </c>
      <c r="H1371" s="168" t="s">
        <v>6126</v>
      </c>
    </row>
    <row r="1372" spans="1:8" s="133" customFormat="1" ht="17.100000000000001" customHeight="1">
      <c r="A1372" s="50">
        <v>279</v>
      </c>
      <c r="B1372" s="50" t="s">
        <v>128</v>
      </c>
      <c r="C1372" s="50" t="s">
        <v>5057</v>
      </c>
      <c r="D1372" s="105" t="s">
        <v>6127</v>
      </c>
      <c r="E1372" s="81" t="s">
        <v>69</v>
      </c>
      <c r="F1372" s="50" t="s">
        <v>48</v>
      </c>
      <c r="G1372" s="50">
        <v>1998</v>
      </c>
      <c r="H1372" s="168" t="s">
        <v>6128</v>
      </c>
    </row>
    <row r="1373" spans="1:8" s="133" customFormat="1" ht="17.100000000000001" customHeight="1">
      <c r="A1373" s="50">
        <v>280</v>
      </c>
      <c r="B1373" s="50" t="s">
        <v>128</v>
      </c>
      <c r="C1373" s="50" t="s">
        <v>5057</v>
      </c>
      <c r="D1373" s="105" t="s">
        <v>6129</v>
      </c>
      <c r="E1373" s="81" t="s">
        <v>69</v>
      </c>
      <c r="F1373" s="50" t="s">
        <v>48</v>
      </c>
      <c r="G1373" s="50">
        <v>1999</v>
      </c>
      <c r="H1373" s="168" t="s">
        <v>6130</v>
      </c>
    </row>
    <row r="1374" spans="1:8" s="133" customFormat="1" ht="17.100000000000001" customHeight="1">
      <c r="A1374" s="50">
        <v>281</v>
      </c>
      <c r="B1374" s="50" t="s">
        <v>128</v>
      </c>
      <c r="C1374" s="50" t="s">
        <v>5057</v>
      </c>
      <c r="D1374" s="105" t="s">
        <v>6131</v>
      </c>
      <c r="E1374" s="81" t="s">
        <v>69</v>
      </c>
      <c r="F1374" s="50" t="s">
        <v>48</v>
      </c>
      <c r="G1374" s="50">
        <v>1996</v>
      </c>
      <c r="H1374" s="414" t="s">
        <v>6132</v>
      </c>
    </row>
    <row r="1375" spans="1:8" s="133" customFormat="1" ht="17.100000000000001" customHeight="1">
      <c r="A1375" s="50">
        <v>282</v>
      </c>
      <c r="B1375" s="50" t="s">
        <v>128</v>
      </c>
      <c r="C1375" s="50" t="s">
        <v>5057</v>
      </c>
      <c r="D1375" s="105" t="s">
        <v>6133</v>
      </c>
      <c r="E1375" s="81" t="s">
        <v>68</v>
      </c>
      <c r="F1375" s="50" t="s">
        <v>48</v>
      </c>
      <c r="G1375" s="50">
        <v>1999</v>
      </c>
      <c r="H1375" s="414" t="s">
        <v>6134</v>
      </c>
    </row>
    <row r="1376" spans="1:8" s="133" customFormat="1" ht="17.100000000000001" customHeight="1">
      <c r="A1376" s="50">
        <v>283</v>
      </c>
      <c r="B1376" s="50" t="s">
        <v>128</v>
      </c>
      <c r="C1376" s="50" t="s">
        <v>5057</v>
      </c>
      <c r="D1376" s="105" t="s">
        <v>6135</v>
      </c>
      <c r="E1376" s="81" t="s">
        <v>68</v>
      </c>
      <c r="F1376" s="50" t="s">
        <v>48</v>
      </c>
      <c r="G1376" s="50">
        <v>1999</v>
      </c>
      <c r="H1376" s="414" t="s">
        <v>6136</v>
      </c>
    </row>
    <row r="1377" spans="1:8" s="133" customFormat="1" ht="17.100000000000001" customHeight="1">
      <c r="A1377" s="50">
        <v>284</v>
      </c>
      <c r="B1377" s="50" t="s">
        <v>128</v>
      </c>
      <c r="C1377" s="50" t="s">
        <v>5062</v>
      </c>
      <c r="D1377" s="105" t="s">
        <v>6137</v>
      </c>
      <c r="E1377" s="81" t="s">
        <v>68</v>
      </c>
      <c r="F1377" s="50" t="s">
        <v>48</v>
      </c>
      <c r="G1377" s="50">
        <v>1982</v>
      </c>
      <c r="H1377" s="168" t="s">
        <v>6138</v>
      </c>
    </row>
    <row r="1378" spans="1:8" s="133" customFormat="1" ht="17.100000000000001" customHeight="1">
      <c r="A1378" s="50">
        <v>285</v>
      </c>
      <c r="B1378" s="50" t="s">
        <v>128</v>
      </c>
      <c r="C1378" s="50" t="s">
        <v>5062</v>
      </c>
      <c r="D1378" s="105" t="s">
        <v>6139</v>
      </c>
      <c r="E1378" s="81" t="s">
        <v>69</v>
      </c>
      <c r="F1378" s="50" t="s">
        <v>48</v>
      </c>
      <c r="G1378" s="50">
        <v>1988</v>
      </c>
      <c r="H1378" s="168" t="s">
        <v>6140</v>
      </c>
    </row>
    <row r="1379" spans="1:8" s="133" customFormat="1" ht="17.100000000000001" customHeight="1">
      <c r="A1379" s="50">
        <v>286</v>
      </c>
      <c r="B1379" s="50" t="s">
        <v>128</v>
      </c>
      <c r="C1379" s="50" t="s">
        <v>5062</v>
      </c>
      <c r="D1379" s="105" t="s">
        <v>6141</v>
      </c>
      <c r="E1379" s="81" t="s">
        <v>69</v>
      </c>
      <c r="F1379" s="50" t="s">
        <v>48</v>
      </c>
      <c r="G1379" s="50">
        <v>1995</v>
      </c>
      <c r="H1379" s="168" t="s">
        <v>6142</v>
      </c>
    </row>
    <row r="1380" spans="1:8" s="133" customFormat="1" ht="17.100000000000001" customHeight="1">
      <c r="A1380" s="50">
        <v>287</v>
      </c>
      <c r="B1380" s="50" t="s">
        <v>128</v>
      </c>
      <c r="C1380" s="50" t="s">
        <v>5062</v>
      </c>
      <c r="D1380" s="105" t="s">
        <v>6143</v>
      </c>
      <c r="E1380" s="81" t="s">
        <v>68</v>
      </c>
      <c r="F1380" s="50" t="s">
        <v>48</v>
      </c>
      <c r="G1380" s="50">
        <v>1995</v>
      </c>
      <c r="H1380" s="168" t="s">
        <v>6144</v>
      </c>
    </row>
    <row r="1381" spans="1:8" s="133" customFormat="1" ht="17.100000000000001" customHeight="1">
      <c r="A1381" s="50">
        <v>288</v>
      </c>
      <c r="B1381" s="50" t="s">
        <v>128</v>
      </c>
      <c r="C1381" s="50" t="s">
        <v>5062</v>
      </c>
      <c r="D1381" s="105" t="s">
        <v>6145</v>
      </c>
      <c r="E1381" s="81" t="s">
        <v>69</v>
      </c>
      <c r="F1381" s="50" t="s">
        <v>48</v>
      </c>
      <c r="G1381" s="50">
        <v>1994</v>
      </c>
      <c r="H1381" s="168" t="s">
        <v>6146</v>
      </c>
    </row>
    <row r="1382" spans="1:8" s="133" customFormat="1" ht="17.100000000000001" customHeight="1">
      <c r="A1382" s="50">
        <v>289</v>
      </c>
      <c r="B1382" s="50" t="s">
        <v>128</v>
      </c>
      <c r="C1382" s="50" t="s">
        <v>5062</v>
      </c>
      <c r="D1382" s="105" t="s">
        <v>6147</v>
      </c>
      <c r="E1382" s="81" t="s">
        <v>69</v>
      </c>
      <c r="F1382" s="50" t="s">
        <v>48</v>
      </c>
      <c r="G1382" s="50">
        <v>1996</v>
      </c>
      <c r="H1382" s="168" t="s">
        <v>6148</v>
      </c>
    </row>
    <row r="1383" spans="1:8" s="133" customFormat="1" ht="17.100000000000001" customHeight="1">
      <c r="A1383" s="50">
        <v>290</v>
      </c>
      <c r="B1383" s="50" t="s">
        <v>128</v>
      </c>
      <c r="C1383" s="50" t="s">
        <v>5062</v>
      </c>
      <c r="D1383" s="105" t="s">
        <v>6149</v>
      </c>
      <c r="E1383" s="81" t="s">
        <v>69</v>
      </c>
      <c r="F1383" s="50" t="s">
        <v>48</v>
      </c>
      <c r="G1383" s="50">
        <v>1996</v>
      </c>
      <c r="H1383" s="168" t="s">
        <v>6150</v>
      </c>
    </row>
    <row r="1384" spans="1:8" s="133" customFormat="1" ht="17.100000000000001" customHeight="1">
      <c r="A1384" s="50">
        <v>291</v>
      </c>
      <c r="B1384" s="50" t="s">
        <v>128</v>
      </c>
      <c r="C1384" s="50" t="s">
        <v>5062</v>
      </c>
      <c r="D1384" s="105" t="s">
        <v>6151</v>
      </c>
      <c r="E1384" s="81" t="s">
        <v>69</v>
      </c>
      <c r="F1384" s="50" t="s">
        <v>48</v>
      </c>
      <c r="G1384" s="50">
        <v>1996</v>
      </c>
      <c r="H1384" s="168" t="s">
        <v>6152</v>
      </c>
    </row>
    <row r="1385" spans="1:8" s="133" customFormat="1" ht="17.100000000000001" customHeight="1">
      <c r="A1385" s="50">
        <v>292</v>
      </c>
      <c r="B1385" s="50" t="s">
        <v>128</v>
      </c>
      <c r="C1385" s="50" t="s">
        <v>5062</v>
      </c>
      <c r="D1385" s="105" t="s">
        <v>6153</v>
      </c>
      <c r="E1385" s="81" t="s">
        <v>69</v>
      </c>
      <c r="F1385" s="50" t="s">
        <v>48</v>
      </c>
      <c r="G1385" s="50">
        <v>1992</v>
      </c>
      <c r="H1385" s="168" t="s">
        <v>6154</v>
      </c>
    </row>
    <row r="1386" spans="1:8" s="133" customFormat="1" ht="17.100000000000001" customHeight="1">
      <c r="A1386" s="50">
        <v>293</v>
      </c>
      <c r="B1386" s="50" t="s">
        <v>128</v>
      </c>
      <c r="C1386" s="50" t="s">
        <v>5062</v>
      </c>
      <c r="D1386" s="105" t="s">
        <v>6155</v>
      </c>
      <c r="E1386" s="81" t="s">
        <v>69</v>
      </c>
      <c r="F1386" s="50" t="s">
        <v>48</v>
      </c>
      <c r="G1386" s="50">
        <v>1994</v>
      </c>
      <c r="H1386" s="168" t="s">
        <v>6156</v>
      </c>
    </row>
    <row r="1387" spans="1:8" s="133" customFormat="1" ht="17.100000000000001" customHeight="1">
      <c r="A1387" s="50">
        <v>294</v>
      </c>
      <c r="B1387" s="50" t="s">
        <v>128</v>
      </c>
      <c r="C1387" s="50" t="s">
        <v>5062</v>
      </c>
      <c r="D1387" s="105" t="s">
        <v>6157</v>
      </c>
      <c r="E1387" s="81" t="s">
        <v>69</v>
      </c>
      <c r="F1387" s="50" t="s">
        <v>48</v>
      </c>
      <c r="G1387" s="50">
        <v>1995</v>
      </c>
      <c r="H1387" s="168" t="s">
        <v>6158</v>
      </c>
    </row>
    <row r="1388" spans="1:8" s="133" customFormat="1" ht="17.100000000000001" customHeight="1">
      <c r="A1388" s="50">
        <v>295</v>
      </c>
      <c r="B1388" s="50" t="s">
        <v>128</v>
      </c>
      <c r="C1388" s="50" t="s">
        <v>5062</v>
      </c>
      <c r="D1388" s="105" t="s">
        <v>6159</v>
      </c>
      <c r="E1388" s="81" t="s">
        <v>68</v>
      </c>
      <c r="F1388" s="50" t="s">
        <v>48</v>
      </c>
      <c r="G1388" s="50">
        <v>1999</v>
      </c>
      <c r="H1388" s="168" t="s">
        <v>6160</v>
      </c>
    </row>
    <row r="1389" spans="1:8" s="133" customFormat="1" ht="17.100000000000001" customHeight="1">
      <c r="A1389" s="50">
        <v>296</v>
      </c>
      <c r="B1389" s="50" t="s">
        <v>128</v>
      </c>
      <c r="C1389" s="50" t="s">
        <v>5062</v>
      </c>
      <c r="D1389" s="105" t="s">
        <v>6161</v>
      </c>
      <c r="E1389" s="81" t="s">
        <v>68</v>
      </c>
      <c r="F1389" s="50" t="s">
        <v>48</v>
      </c>
      <c r="G1389" s="50">
        <v>1999</v>
      </c>
      <c r="H1389" s="168" t="s">
        <v>6162</v>
      </c>
    </row>
    <row r="1390" spans="1:8" s="133" customFormat="1" ht="17.100000000000001" customHeight="1">
      <c r="A1390" s="50">
        <v>297</v>
      </c>
      <c r="B1390" s="50" t="s">
        <v>128</v>
      </c>
      <c r="C1390" s="50" t="s">
        <v>5062</v>
      </c>
      <c r="D1390" s="105" t="s">
        <v>6163</v>
      </c>
      <c r="E1390" s="81" t="s">
        <v>69</v>
      </c>
      <c r="F1390" s="50" t="s">
        <v>48</v>
      </c>
      <c r="G1390" s="50">
        <v>1995</v>
      </c>
      <c r="H1390" s="168" t="s">
        <v>6164</v>
      </c>
    </row>
    <row r="1391" spans="1:8" s="133" customFormat="1" ht="17.100000000000001" customHeight="1">
      <c r="A1391" s="50">
        <v>298</v>
      </c>
      <c r="B1391" s="50" t="s">
        <v>128</v>
      </c>
      <c r="C1391" s="50" t="s">
        <v>5062</v>
      </c>
      <c r="D1391" s="105" t="s">
        <v>6165</v>
      </c>
      <c r="E1391" s="81" t="s">
        <v>68</v>
      </c>
      <c r="F1391" s="50" t="s">
        <v>48</v>
      </c>
      <c r="G1391" s="50">
        <v>1999</v>
      </c>
      <c r="H1391" s="168" t="s">
        <v>6166</v>
      </c>
    </row>
    <row r="1392" spans="1:8" s="133" customFormat="1" ht="17.100000000000001" customHeight="1">
      <c r="A1392" s="50">
        <v>299</v>
      </c>
      <c r="B1392" s="50" t="s">
        <v>128</v>
      </c>
      <c r="C1392" s="50" t="s">
        <v>5062</v>
      </c>
      <c r="D1392" s="105" t="s">
        <v>6167</v>
      </c>
      <c r="E1392" s="81" t="s">
        <v>68</v>
      </c>
      <c r="F1392" s="50" t="s">
        <v>48</v>
      </c>
      <c r="G1392" s="50">
        <v>1999</v>
      </c>
      <c r="H1392" s="168" t="s">
        <v>6168</v>
      </c>
    </row>
    <row r="1393" spans="1:8" s="133" customFormat="1" ht="17.100000000000001" customHeight="1">
      <c r="A1393" s="50">
        <v>300</v>
      </c>
      <c r="B1393" s="50" t="s">
        <v>128</v>
      </c>
      <c r="C1393" s="50" t="s">
        <v>5062</v>
      </c>
      <c r="D1393" s="105" t="s">
        <v>6169</v>
      </c>
      <c r="E1393" s="81" t="s">
        <v>69</v>
      </c>
      <c r="F1393" s="50" t="s">
        <v>48</v>
      </c>
      <c r="G1393" s="50">
        <v>2003</v>
      </c>
      <c r="H1393" s="168" t="s">
        <v>6170</v>
      </c>
    </row>
    <row r="1394" spans="1:8" s="133" customFormat="1" ht="17.100000000000001" customHeight="1">
      <c r="A1394" s="50">
        <v>301</v>
      </c>
      <c r="B1394" s="50" t="s">
        <v>128</v>
      </c>
      <c r="C1394" s="50" t="s">
        <v>5062</v>
      </c>
      <c r="D1394" s="105" t="s">
        <v>6171</v>
      </c>
      <c r="E1394" s="81" t="s">
        <v>69</v>
      </c>
      <c r="F1394" s="50" t="s">
        <v>48</v>
      </c>
      <c r="G1394" s="50">
        <v>1992</v>
      </c>
      <c r="H1394" s="168" t="s">
        <v>6172</v>
      </c>
    </row>
    <row r="1395" spans="1:8" s="133" customFormat="1" ht="17.100000000000001" customHeight="1">
      <c r="A1395" s="50">
        <v>302</v>
      </c>
      <c r="B1395" s="50" t="s">
        <v>128</v>
      </c>
      <c r="C1395" s="50" t="s">
        <v>5062</v>
      </c>
      <c r="D1395" s="105" t="s">
        <v>6173</v>
      </c>
      <c r="E1395" s="81" t="s">
        <v>68</v>
      </c>
      <c r="F1395" s="50" t="s">
        <v>48</v>
      </c>
      <c r="G1395" s="50">
        <v>1997</v>
      </c>
      <c r="H1395" s="168" t="s">
        <v>6174</v>
      </c>
    </row>
    <row r="1396" spans="1:8" s="133" customFormat="1" ht="17.100000000000001" customHeight="1">
      <c r="A1396" s="50">
        <v>303</v>
      </c>
      <c r="B1396" s="50" t="s">
        <v>128</v>
      </c>
      <c r="C1396" s="50" t="s">
        <v>5062</v>
      </c>
      <c r="D1396" s="105" t="s">
        <v>6175</v>
      </c>
      <c r="E1396" s="81" t="s">
        <v>69</v>
      </c>
      <c r="F1396" s="50" t="s">
        <v>48</v>
      </c>
      <c r="G1396" s="50">
        <v>2004</v>
      </c>
      <c r="H1396" s="168" t="s">
        <v>6176</v>
      </c>
    </row>
    <row r="1397" spans="1:8" s="133" customFormat="1" ht="17.100000000000001" customHeight="1">
      <c r="A1397" s="50">
        <v>304</v>
      </c>
      <c r="B1397" s="50" t="s">
        <v>128</v>
      </c>
      <c r="C1397" s="50" t="s">
        <v>5062</v>
      </c>
      <c r="D1397" s="105" t="s">
        <v>6177</v>
      </c>
      <c r="E1397" s="81" t="s">
        <v>69</v>
      </c>
      <c r="F1397" s="50" t="s">
        <v>48</v>
      </c>
      <c r="G1397" s="50">
        <v>2002</v>
      </c>
      <c r="H1397" s="168" t="s">
        <v>6178</v>
      </c>
    </row>
    <row r="1398" spans="1:8" s="133" customFormat="1" ht="17.100000000000001" customHeight="1">
      <c r="A1398" s="50">
        <v>305</v>
      </c>
      <c r="B1398" s="50" t="s">
        <v>128</v>
      </c>
      <c r="C1398" s="50" t="s">
        <v>5062</v>
      </c>
      <c r="D1398" s="105" t="s">
        <v>6179</v>
      </c>
      <c r="E1398" s="81" t="s">
        <v>68</v>
      </c>
      <c r="F1398" s="50" t="s">
        <v>48</v>
      </c>
      <c r="G1398" s="50">
        <v>1997</v>
      </c>
      <c r="H1398" s="168" t="s">
        <v>6180</v>
      </c>
    </row>
    <row r="1399" spans="1:8" s="133" customFormat="1" ht="17.100000000000001" customHeight="1">
      <c r="A1399" s="50">
        <v>306</v>
      </c>
      <c r="B1399" s="50" t="s">
        <v>128</v>
      </c>
      <c r="C1399" s="50" t="s">
        <v>5062</v>
      </c>
      <c r="D1399" s="105" t="s">
        <v>6181</v>
      </c>
      <c r="E1399" s="81" t="s">
        <v>68</v>
      </c>
      <c r="F1399" s="50" t="s">
        <v>48</v>
      </c>
      <c r="G1399" s="50">
        <v>1997</v>
      </c>
      <c r="H1399" s="168" t="s">
        <v>6182</v>
      </c>
    </row>
    <row r="1400" spans="1:8" s="133" customFormat="1" ht="17.100000000000001" customHeight="1">
      <c r="A1400" s="50">
        <v>307</v>
      </c>
      <c r="B1400" s="50" t="s">
        <v>128</v>
      </c>
      <c r="C1400" s="50" t="s">
        <v>5062</v>
      </c>
      <c r="D1400" s="105" t="s">
        <v>6183</v>
      </c>
      <c r="E1400" s="81" t="s">
        <v>68</v>
      </c>
      <c r="F1400" s="50" t="s">
        <v>48</v>
      </c>
      <c r="G1400" s="50">
        <v>2008</v>
      </c>
      <c r="H1400" s="168" t="s">
        <v>6184</v>
      </c>
    </row>
    <row r="1401" spans="1:8" s="133" customFormat="1" ht="17.100000000000001" customHeight="1">
      <c r="A1401" s="50">
        <v>308</v>
      </c>
      <c r="B1401" s="50" t="s">
        <v>128</v>
      </c>
      <c r="C1401" s="50" t="s">
        <v>5277</v>
      </c>
      <c r="D1401" s="105" t="s">
        <v>6185</v>
      </c>
      <c r="E1401" s="81" t="s">
        <v>69</v>
      </c>
      <c r="F1401" s="50" t="s">
        <v>48</v>
      </c>
      <c r="G1401" s="50">
        <v>1987</v>
      </c>
      <c r="H1401" s="414" t="s">
        <v>6186</v>
      </c>
    </row>
    <row r="1402" spans="1:8" s="133" customFormat="1" ht="17.100000000000001" customHeight="1">
      <c r="A1402" s="50">
        <v>309</v>
      </c>
      <c r="B1402" s="50" t="s">
        <v>128</v>
      </c>
      <c r="C1402" s="50" t="s">
        <v>5277</v>
      </c>
      <c r="D1402" s="105" t="s">
        <v>6187</v>
      </c>
      <c r="E1402" s="81" t="s">
        <v>69</v>
      </c>
      <c r="F1402" s="50" t="s">
        <v>48</v>
      </c>
      <c r="G1402" s="50">
        <v>1992</v>
      </c>
      <c r="H1402" s="414" t="s">
        <v>6188</v>
      </c>
    </row>
    <row r="1403" spans="1:8" s="133" customFormat="1" ht="17.100000000000001" customHeight="1">
      <c r="A1403" s="50">
        <v>310</v>
      </c>
      <c r="B1403" s="50" t="s">
        <v>128</v>
      </c>
      <c r="C1403" s="50" t="s">
        <v>5277</v>
      </c>
      <c r="D1403" s="105" t="s">
        <v>6189</v>
      </c>
      <c r="E1403" s="81" t="s">
        <v>69</v>
      </c>
      <c r="F1403" s="50" t="s">
        <v>48</v>
      </c>
      <c r="G1403" s="50">
        <v>1994</v>
      </c>
      <c r="H1403" s="414" t="s">
        <v>6190</v>
      </c>
    </row>
    <row r="1404" spans="1:8" s="133" customFormat="1" ht="17.100000000000001" customHeight="1">
      <c r="A1404" s="50">
        <v>311</v>
      </c>
      <c r="B1404" s="50" t="s">
        <v>128</v>
      </c>
      <c r="C1404" s="50" t="s">
        <v>5277</v>
      </c>
      <c r="D1404" s="105" t="s">
        <v>6191</v>
      </c>
      <c r="E1404" s="81" t="s">
        <v>69</v>
      </c>
      <c r="F1404" s="50" t="s">
        <v>48</v>
      </c>
      <c r="G1404" s="50">
        <v>1994</v>
      </c>
      <c r="H1404" s="414" t="s">
        <v>6192</v>
      </c>
    </row>
    <row r="1405" spans="1:8" s="133" customFormat="1" ht="17.100000000000001" customHeight="1">
      <c r="A1405" s="50">
        <v>312</v>
      </c>
      <c r="B1405" s="50" t="s">
        <v>128</v>
      </c>
      <c r="C1405" s="50" t="s">
        <v>5277</v>
      </c>
      <c r="D1405" s="105" t="s">
        <v>2081</v>
      </c>
      <c r="E1405" s="81" t="s">
        <v>68</v>
      </c>
      <c r="F1405" s="50" t="s">
        <v>48</v>
      </c>
      <c r="G1405" s="50">
        <v>1996</v>
      </c>
      <c r="H1405" s="414" t="s">
        <v>6193</v>
      </c>
    </row>
    <row r="1406" spans="1:8" s="133" customFormat="1" ht="17.100000000000001" customHeight="1">
      <c r="A1406" s="50">
        <v>313</v>
      </c>
      <c r="B1406" s="50" t="s">
        <v>128</v>
      </c>
      <c r="C1406" s="50" t="s">
        <v>5277</v>
      </c>
      <c r="D1406" s="105" t="s">
        <v>6194</v>
      </c>
      <c r="E1406" s="81" t="s">
        <v>68</v>
      </c>
      <c r="F1406" s="50" t="s">
        <v>48</v>
      </c>
      <c r="G1406" s="50">
        <v>1996</v>
      </c>
      <c r="H1406" s="414" t="s">
        <v>6195</v>
      </c>
    </row>
    <row r="1407" spans="1:8" s="133" customFormat="1" ht="17.100000000000001" customHeight="1">
      <c r="A1407" s="50">
        <v>314</v>
      </c>
      <c r="B1407" s="50" t="s">
        <v>128</v>
      </c>
      <c r="C1407" s="50" t="s">
        <v>5277</v>
      </c>
      <c r="D1407" s="105" t="s">
        <v>6196</v>
      </c>
      <c r="E1407" s="81" t="s">
        <v>69</v>
      </c>
      <c r="F1407" s="50" t="s">
        <v>48</v>
      </c>
      <c r="G1407" s="50">
        <v>1996</v>
      </c>
      <c r="H1407" s="414" t="s">
        <v>6197</v>
      </c>
    </row>
    <row r="1408" spans="1:8" s="133" customFormat="1" ht="17.100000000000001" customHeight="1">
      <c r="A1408" s="50">
        <v>315</v>
      </c>
      <c r="B1408" s="50" t="s">
        <v>128</v>
      </c>
      <c r="C1408" s="50" t="s">
        <v>5277</v>
      </c>
      <c r="D1408" s="105" t="s">
        <v>6198</v>
      </c>
      <c r="E1408" s="81" t="s">
        <v>68</v>
      </c>
      <c r="F1408" s="50" t="s">
        <v>48</v>
      </c>
      <c r="G1408" s="50">
        <v>1997</v>
      </c>
      <c r="H1408" s="414" t="s">
        <v>6199</v>
      </c>
    </row>
    <row r="1409" spans="1:8" s="133" customFormat="1" ht="17.100000000000001" customHeight="1">
      <c r="A1409" s="50">
        <v>316</v>
      </c>
      <c r="B1409" s="50" t="s">
        <v>128</v>
      </c>
      <c r="C1409" s="50" t="s">
        <v>5277</v>
      </c>
      <c r="D1409" s="105" t="s">
        <v>6200</v>
      </c>
      <c r="E1409" s="81" t="s">
        <v>68</v>
      </c>
      <c r="F1409" s="50" t="s">
        <v>48</v>
      </c>
      <c r="G1409" s="50">
        <v>1998</v>
      </c>
      <c r="H1409" s="414" t="s">
        <v>6201</v>
      </c>
    </row>
    <row r="1410" spans="1:8" s="133" customFormat="1" ht="17.100000000000001" customHeight="1">
      <c r="A1410" s="50">
        <v>317</v>
      </c>
      <c r="B1410" s="50" t="s">
        <v>128</v>
      </c>
      <c r="C1410" s="50" t="s">
        <v>5277</v>
      </c>
      <c r="D1410" s="105" t="s">
        <v>6202</v>
      </c>
      <c r="E1410" s="81" t="s">
        <v>69</v>
      </c>
      <c r="F1410" s="50" t="s">
        <v>48</v>
      </c>
      <c r="G1410" s="50">
        <v>1999</v>
      </c>
      <c r="H1410" s="414" t="s">
        <v>6203</v>
      </c>
    </row>
    <row r="1411" spans="1:8" s="133" customFormat="1" ht="17.100000000000001" customHeight="1">
      <c r="A1411" s="50">
        <v>318</v>
      </c>
      <c r="B1411" s="50" t="s">
        <v>128</v>
      </c>
      <c r="C1411" s="50" t="s">
        <v>5277</v>
      </c>
      <c r="D1411" s="105" t="s">
        <v>6204</v>
      </c>
      <c r="E1411" s="81" t="s">
        <v>69</v>
      </c>
      <c r="F1411" s="50" t="s">
        <v>48</v>
      </c>
      <c r="G1411" s="50">
        <v>1999</v>
      </c>
      <c r="H1411" s="414" t="s">
        <v>6205</v>
      </c>
    </row>
    <row r="1412" spans="1:8" s="133" customFormat="1" ht="17.100000000000001" customHeight="1">
      <c r="A1412" s="50">
        <v>319</v>
      </c>
      <c r="B1412" s="50" t="s">
        <v>128</v>
      </c>
      <c r="C1412" s="50" t="s">
        <v>5277</v>
      </c>
      <c r="D1412" s="105" t="s">
        <v>6206</v>
      </c>
      <c r="E1412" s="81" t="s">
        <v>69</v>
      </c>
      <c r="F1412" s="50" t="s">
        <v>48</v>
      </c>
      <c r="G1412" s="50">
        <v>1991</v>
      </c>
      <c r="H1412" s="414" t="s">
        <v>6207</v>
      </c>
    </row>
    <row r="1413" spans="1:8" s="133" customFormat="1" ht="17.100000000000001" customHeight="1">
      <c r="A1413" s="50">
        <v>320</v>
      </c>
      <c r="B1413" s="50" t="s">
        <v>128</v>
      </c>
      <c r="C1413" s="50" t="s">
        <v>5277</v>
      </c>
      <c r="D1413" s="105" t="s">
        <v>6208</v>
      </c>
      <c r="E1413" s="81" t="s">
        <v>69</v>
      </c>
      <c r="F1413" s="50" t="s">
        <v>329</v>
      </c>
      <c r="G1413" s="50">
        <v>2000</v>
      </c>
      <c r="H1413" s="414" t="s">
        <v>6209</v>
      </c>
    </row>
    <row r="1414" spans="1:8" s="133" customFormat="1" ht="17.100000000000001" customHeight="1">
      <c r="A1414" s="50">
        <v>321</v>
      </c>
      <c r="B1414" s="50" t="s">
        <v>128</v>
      </c>
      <c r="C1414" s="50" t="s">
        <v>5277</v>
      </c>
      <c r="D1414" s="105" t="s">
        <v>6210</v>
      </c>
      <c r="E1414" s="81" t="s">
        <v>68</v>
      </c>
      <c r="F1414" s="50" t="s">
        <v>851</v>
      </c>
      <c r="G1414" s="50">
        <v>2000</v>
      </c>
      <c r="H1414" s="414" t="s">
        <v>6211</v>
      </c>
    </row>
    <row r="1415" spans="1:8" s="133" customFormat="1" ht="17.100000000000001" customHeight="1">
      <c r="A1415" s="50">
        <v>322</v>
      </c>
      <c r="B1415" s="50" t="s">
        <v>128</v>
      </c>
      <c r="C1415" s="50" t="s">
        <v>5277</v>
      </c>
      <c r="D1415" s="105" t="s">
        <v>6212</v>
      </c>
      <c r="E1415" s="81" t="s">
        <v>68</v>
      </c>
      <c r="F1415" s="50" t="s">
        <v>329</v>
      </c>
      <c r="G1415" s="50">
        <v>2002</v>
      </c>
      <c r="H1415" s="414" t="s">
        <v>6213</v>
      </c>
    </row>
    <row r="1416" spans="1:8" s="133" customFormat="1" ht="17.100000000000001" customHeight="1">
      <c r="A1416" s="50">
        <v>323</v>
      </c>
      <c r="B1416" s="50" t="s">
        <v>128</v>
      </c>
      <c r="C1416" s="50" t="s">
        <v>5277</v>
      </c>
      <c r="D1416" s="105" t="s">
        <v>6214</v>
      </c>
      <c r="E1416" s="81" t="s">
        <v>69</v>
      </c>
      <c r="F1416" s="50" t="s">
        <v>48</v>
      </c>
      <c r="G1416" s="50">
        <v>2003</v>
      </c>
      <c r="H1416" s="414" t="s">
        <v>6215</v>
      </c>
    </row>
    <row r="1417" spans="1:8" s="133" customFormat="1" ht="17.100000000000001" customHeight="1">
      <c r="A1417" s="50">
        <v>324</v>
      </c>
      <c r="B1417" s="50" t="s">
        <v>128</v>
      </c>
      <c r="C1417" s="50" t="s">
        <v>5277</v>
      </c>
      <c r="D1417" s="105" t="s">
        <v>6216</v>
      </c>
      <c r="E1417" s="81" t="s">
        <v>68</v>
      </c>
      <c r="F1417" s="50" t="s">
        <v>48</v>
      </c>
      <c r="G1417" s="50">
        <v>2004</v>
      </c>
      <c r="H1417" s="414" t="s">
        <v>6217</v>
      </c>
    </row>
    <row r="1418" spans="1:8" s="133" customFormat="1" ht="17.100000000000001" customHeight="1">
      <c r="A1418" s="50">
        <v>325</v>
      </c>
      <c r="B1418" s="50" t="s">
        <v>128</v>
      </c>
      <c r="C1418" s="50" t="s">
        <v>5277</v>
      </c>
      <c r="D1418" s="105" t="s">
        <v>6218</v>
      </c>
      <c r="E1418" s="81" t="s">
        <v>69</v>
      </c>
      <c r="F1418" s="50" t="s">
        <v>48</v>
      </c>
      <c r="G1418" s="50">
        <v>2008</v>
      </c>
      <c r="H1418" s="414" t="s">
        <v>6219</v>
      </c>
    </row>
    <row r="1419" spans="1:8" s="133" customFormat="1" ht="17.100000000000001" customHeight="1">
      <c r="A1419" s="50">
        <v>326</v>
      </c>
      <c r="B1419" s="50" t="s">
        <v>128</v>
      </c>
      <c r="C1419" s="50" t="s">
        <v>5277</v>
      </c>
      <c r="D1419" s="105" t="s">
        <v>6220</v>
      </c>
      <c r="E1419" s="81" t="s">
        <v>68</v>
      </c>
      <c r="F1419" s="50" t="s">
        <v>48</v>
      </c>
      <c r="G1419" s="50">
        <v>2009</v>
      </c>
      <c r="H1419" s="414" t="s">
        <v>6221</v>
      </c>
    </row>
    <row r="1420" spans="1:8" s="133" customFormat="1" ht="17.100000000000001" customHeight="1">
      <c r="A1420" s="50">
        <v>327</v>
      </c>
      <c r="B1420" s="50" t="s">
        <v>128</v>
      </c>
      <c r="C1420" s="50" t="s">
        <v>5093</v>
      </c>
      <c r="D1420" s="105" t="s">
        <v>6222</v>
      </c>
      <c r="E1420" s="81" t="s">
        <v>69</v>
      </c>
      <c r="F1420" s="50" t="s">
        <v>48</v>
      </c>
      <c r="G1420" s="50">
        <v>1992</v>
      </c>
      <c r="H1420" s="81" t="s">
        <v>6223</v>
      </c>
    </row>
    <row r="1421" spans="1:8" s="133" customFormat="1" ht="17.100000000000001" customHeight="1">
      <c r="A1421" s="50">
        <v>328</v>
      </c>
      <c r="B1421" s="50" t="s">
        <v>128</v>
      </c>
      <c r="C1421" s="50" t="s">
        <v>5093</v>
      </c>
      <c r="D1421" s="105" t="s">
        <v>6224</v>
      </c>
      <c r="E1421" s="81" t="s">
        <v>69</v>
      </c>
      <c r="F1421" s="50" t="s">
        <v>48</v>
      </c>
      <c r="G1421" s="50">
        <v>1990</v>
      </c>
      <c r="H1421" s="81" t="s">
        <v>6225</v>
      </c>
    </row>
    <row r="1422" spans="1:8" s="133" customFormat="1" ht="17.100000000000001" customHeight="1">
      <c r="A1422" s="50">
        <v>329</v>
      </c>
      <c r="B1422" s="50" t="s">
        <v>128</v>
      </c>
      <c r="C1422" s="50" t="s">
        <v>5093</v>
      </c>
      <c r="D1422" s="105" t="s">
        <v>6226</v>
      </c>
      <c r="E1422" s="81" t="s">
        <v>69</v>
      </c>
      <c r="F1422" s="50" t="s">
        <v>48</v>
      </c>
      <c r="G1422" s="50">
        <v>1994</v>
      </c>
      <c r="H1422" s="81" t="s">
        <v>6227</v>
      </c>
    </row>
    <row r="1423" spans="1:8" s="133" customFormat="1" ht="17.100000000000001" customHeight="1">
      <c r="A1423" s="50">
        <v>330</v>
      </c>
      <c r="B1423" s="50" t="s">
        <v>128</v>
      </c>
      <c r="C1423" s="50" t="s">
        <v>5093</v>
      </c>
      <c r="D1423" s="105" t="s">
        <v>6228</v>
      </c>
      <c r="E1423" s="81" t="s">
        <v>69</v>
      </c>
      <c r="F1423" s="50" t="s">
        <v>48</v>
      </c>
      <c r="G1423" s="50">
        <v>1990</v>
      </c>
      <c r="H1423" s="81" t="s">
        <v>6229</v>
      </c>
    </row>
    <row r="1424" spans="1:8" s="133" customFormat="1" ht="17.100000000000001" customHeight="1">
      <c r="A1424" s="50">
        <v>331</v>
      </c>
      <c r="B1424" s="50" t="s">
        <v>128</v>
      </c>
      <c r="C1424" s="50" t="s">
        <v>5093</v>
      </c>
      <c r="D1424" s="105" t="s">
        <v>6230</v>
      </c>
      <c r="E1424" s="81" t="s">
        <v>68</v>
      </c>
      <c r="F1424" s="50" t="s">
        <v>48</v>
      </c>
      <c r="G1424" s="50">
        <v>1997</v>
      </c>
      <c r="H1424" s="81" t="s">
        <v>6231</v>
      </c>
    </row>
    <row r="1425" spans="1:8" s="133" customFormat="1" ht="17.100000000000001" customHeight="1">
      <c r="A1425" s="50">
        <v>332</v>
      </c>
      <c r="B1425" s="50" t="s">
        <v>128</v>
      </c>
      <c r="C1425" s="50" t="s">
        <v>5093</v>
      </c>
      <c r="D1425" s="105" t="s">
        <v>6232</v>
      </c>
      <c r="E1425" s="81" t="s">
        <v>69</v>
      </c>
      <c r="F1425" s="50" t="s">
        <v>48</v>
      </c>
      <c r="G1425" s="50">
        <v>1997</v>
      </c>
      <c r="H1425" s="81" t="s">
        <v>6233</v>
      </c>
    </row>
    <row r="1426" spans="1:8" s="133" customFormat="1" ht="17.100000000000001" customHeight="1">
      <c r="A1426" s="50">
        <v>333</v>
      </c>
      <c r="B1426" s="50" t="s">
        <v>128</v>
      </c>
      <c r="C1426" s="50" t="s">
        <v>5093</v>
      </c>
      <c r="D1426" s="105" t="s">
        <v>6234</v>
      </c>
      <c r="E1426" s="81" t="s">
        <v>69</v>
      </c>
      <c r="F1426" s="50" t="s">
        <v>48</v>
      </c>
      <c r="G1426" s="50">
        <v>1993</v>
      </c>
      <c r="H1426" s="81" t="s">
        <v>6235</v>
      </c>
    </row>
    <row r="1427" spans="1:8" s="133" customFormat="1" ht="17.100000000000001" customHeight="1">
      <c r="A1427" s="50">
        <v>334</v>
      </c>
      <c r="B1427" s="50" t="s">
        <v>128</v>
      </c>
      <c r="C1427" s="50" t="s">
        <v>5093</v>
      </c>
      <c r="D1427" s="105" t="s">
        <v>6236</v>
      </c>
      <c r="E1427" s="81" t="s">
        <v>69</v>
      </c>
      <c r="F1427" s="50" t="s">
        <v>48</v>
      </c>
      <c r="G1427" s="50">
        <v>1994</v>
      </c>
      <c r="H1427" s="81" t="s">
        <v>6237</v>
      </c>
    </row>
    <row r="1428" spans="1:8" s="133" customFormat="1" ht="17.100000000000001" customHeight="1">
      <c r="A1428" s="50">
        <v>335</v>
      </c>
      <c r="B1428" s="50" t="s">
        <v>128</v>
      </c>
      <c r="C1428" s="50" t="s">
        <v>5093</v>
      </c>
      <c r="D1428" s="105" t="s">
        <v>6238</v>
      </c>
      <c r="E1428" s="81" t="s">
        <v>69</v>
      </c>
      <c r="F1428" s="50" t="s">
        <v>48</v>
      </c>
      <c r="G1428" s="50">
        <v>1994</v>
      </c>
      <c r="H1428" s="81" t="s">
        <v>6239</v>
      </c>
    </row>
    <row r="1429" spans="1:8" s="133" customFormat="1" ht="17.100000000000001" customHeight="1">
      <c r="A1429" s="50">
        <v>336</v>
      </c>
      <c r="B1429" s="50" t="s">
        <v>128</v>
      </c>
      <c r="C1429" s="50" t="s">
        <v>5093</v>
      </c>
      <c r="D1429" s="105" t="s">
        <v>6240</v>
      </c>
      <c r="E1429" s="81" t="s">
        <v>69</v>
      </c>
      <c r="F1429" s="50" t="s">
        <v>48</v>
      </c>
      <c r="G1429" s="50">
        <v>1998</v>
      </c>
      <c r="H1429" s="81" t="s">
        <v>6241</v>
      </c>
    </row>
    <row r="1430" spans="1:8" s="133" customFormat="1" ht="17.100000000000001" customHeight="1">
      <c r="A1430" s="50">
        <v>337</v>
      </c>
      <c r="B1430" s="50" t="s">
        <v>128</v>
      </c>
      <c r="C1430" s="50" t="s">
        <v>5093</v>
      </c>
      <c r="D1430" s="105" t="s">
        <v>6242</v>
      </c>
      <c r="E1430" s="81" t="s">
        <v>69</v>
      </c>
      <c r="F1430" s="50" t="s">
        <v>48</v>
      </c>
      <c r="G1430" s="50">
        <v>1996</v>
      </c>
      <c r="H1430" s="81" t="s">
        <v>6243</v>
      </c>
    </row>
    <row r="1431" spans="1:8" s="133" customFormat="1" ht="17.100000000000001" customHeight="1">
      <c r="A1431" s="50">
        <v>338</v>
      </c>
      <c r="B1431" s="50" t="s">
        <v>128</v>
      </c>
      <c r="C1431" s="50" t="s">
        <v>5093</v>
      </c>
      <c r="D1431" s="105" t="s">
        <v>6244</v>
      </c>
      <c r="E1431" s="81" t="s">
        <v>69</v>
      </c>
      <c r="F1431" s="50" t="s">
        <v>48</v>
      </c>
      <c r="G1431" s="50">
        <v>1999</v>
      </c>
      <c r="H1431" s="81" t="s">
        <v>6245</v>
      </c>
    </row>
    <row r="1432" spans="1:8" s="133" customFormat="1" ht="17.100000000000001" customHeight="1">
      <c r="A1432" s="50">
        <v>339</v>
      </c>
      <c r="B1432" s="50" t="s">
        <v>128</v>
      </c>
      <c r="C1432" s="50" t="s">
        <v>5093</v>
      </c>
      <c r="D1432" s="105" t="s">
        <v>6246</v>
      </c>
      <c r="E1432" s="81" t="s">
        <v>69</v>
      </c>
      <c r="F1432" s="50" t="s">
        <v>48</v>
      </c>
      <c r="G1432" s="50">
        <v>1997</v>
      </c>
      <c r="H1432" s="81" t="s">
        <v>6247</v>
      </c>
    </row>
    <row r="1433" spans="1:8" s="133" customFormat="1" ht="17.100000000000001" customHeight="1">
      <c r="A1433" s="50">
        <v>340</v>
      </c>
      <c r="B1433" s="50" t="s">
        <v>128</v>
      </c>
      <c r="C1433" s="50" t="s">
        <v>5093</v>
      </c>
      <c r="D1433" s="105" t="s">
        <v>6248</v>
      </c>
      <c r="E1433" s="81" t="s">
        <v>69</v>
      </c>
      <c r="F1433" s="50" t="s">
        <v>48</v>
      </c>
      <c r="G1433" s="50">
        <v>1999</v>
      </c>
      <c r="H1433" s="81" t="s">
        <v>6249</v>
      </c>
    </row>
    <row r="1434" spans="1:8" s="133" customFormat="1" ht="17.100000000000001" customHeight="1">
      <c r="A1434" s="50">
        <v>341</v>
      </c>
      <c r="B1434" s="50" t="s">
        <v>128</v>
      </c>
      <c r="C1434" s="50" t="s">
        <v>5093</v>
      </c>
      <c r="D1434" s="105" t="s">
        <v>6250</v>
      </c>
      <c r="E1434" s="81" t="s">
        <v>69</v>
      </c>
      <c r="F1434" s="50" t="s">
        <v>48</v>
      </c>
      <c r="G1434" s="50">
        <v>1996</v>
      </c>
      <c r="H1434" s="81" t="s">
        <v>6251</v>
      </c>
    </row>
    <row r="1435" spans="1:8" s="133" customFormat="1" ht="17.100000000000001" customHeight="1">
      <c r="A1435" s="50">
        <v>342</v>
      </c>
      <c r="B1435" s="50" t="s">
        <v>128</v>
      </c>
      <c r="C1435" s="50" t="s">
        <v>5093</v>
      </c>
      <c r="D1435" s="105" t="s">
        <v>6252</v>
      </c>
      <c r="E1435" s="81" t="s">
        <v>68</v>
      </c>
      <c r="F1435" s="50" t="s">
        <v>48</v>
      </c>
      <c r="G1435" s="50">
        <v>1995</v>
      </c>
      <c r="H1435" s="81" t="s">
        <v>6253</v>
      </c>
    </row>
    <row r="1436" spans="1:8" s="133" customFormat="1" ht="17.100000000000001" customHeight="1">
      <c r="A1436" s="50">
        <v>343</v>
      </c>
      <c r="B1436" s="50" t="s">
        <v>128</v>
      </c>
      <c r="C1436" s="50" t="s">
        <v>5093</v>
      </c>
      <c r="D1436" s="105" t="s">
        <v>6254</v>
      </c>
      <c r="E1436" s="81" t="s">
        <v>68</v>
      </c>
      <c r="F1436" s="50" t="s">
        <v>48</v>
      </c>
      <c r="G1436" s="50">
        <v>1997</v>
      </c>
      <c r="H1436" s="81" t="s">
        <v>6255</v>
      </c>
    </row>
    <row r="1437" spans="1:8" s="133" customFormat="1" ht="17.100000000000001" customHeight="1">
      <c r="A1437" s="50">
        <v>344</v>
      </c>
      <c r="B1437" s="50" t="s">
        <v>128</v>
      </c>
      <c r="C1437" s="50" t="s">
        <v>5093</v>
      </c>
      <c r="D1437" s="105" t="s">
        <v>6256</v>
      </c>
      <c r="E1437" s="81" t="s">
        <v>69</v>
      </c>
      <c r="F1437" s="50" t="s">
        <v>48</v>
      </c>
      <c r="G1437" s="50">
        <v>1998</v>
      </c>
      <c r="H1437" s="81" t="s">
        <v>6257</v>
      </c>
    </row>
    <row r="1438" spans="1:8" s="133" customFormat="1" ht="17.100000000000001" customHeight="1">
      <c r="A1438" s="50">
        <v>345</v>
      </c>
      <c r="B1438" s="50" t="s">
        <v>128</v>
      </c>
      <c r="C1438" s="50" t="s">
        <v>5093</v>
      </c>
      <c r="D1438" s="105" t="s">
        <v>6258</v>
      </c>
      <c r="E1438" s="81" t="s">
        <v>69</v>
      </c>
      <c r="F1438" s="50" t="s">
        <v>48</v>
      </c>
      <c r="G1438" s="50">
        <v>1998</v>
      </c>
      <c r="H1438" s="81" t="s">
        <v>6259</v>
      </c>
    </row>
    <row r="1439" spans="1:8" s="133" customFormat="1" ht="17.100000000000001" customHeight="1">
      <c r="A1439" s="50">
        <v>346</v>
      </c>
      <c r="B1439" s="50" t="s">
        <v>128</v>
      </c>
      <c r="C1439" s="50" t="s">
        <v>6260</v>
      </c>
      <c r="D1439" s="105" t="s">
        <v>6261</v>
      </c>
      <c r="E1439" s="81" t="s">
        <v>69</v>
      </c>
      <c r="F1439" s="50" t="s">
        <v>48</v>
      </c>
      <c r="G1439" s="50">
        <v>1989</v>
      </c>
      <c r="H1439" s="81" t="s">
        <v>6262</v>
      </c>
    </row>
    <row r="1440" spans="1:8" s="133" customFormat="1" ht="17.100000000000001" customHeight="1">
      <c r="A1440" s="50">
        <v>347</v>
      </c>
      <c r="B1440" s="50" t="s">
        <v>128</v>
      </c>
      <c r="C1440" s="50" t="s">
        <v>6260</v>
      </c>
      <c r="D1440" s="105" t="s">
        <v>6263</v>
      </c>
      <c r="E1440" s="81" t="s">
        <v>69</v>
      </c>
      <c r="F1440" s="50" t="s">
        <v>48</v>
      </c>
      <c r="G1440" s="50">
        <v>1989</v>
      </c>
      <c r="H1440" s="81" t="s">
        <v>6264</v>
      </c>
    </row>
    <row r="1441" spans="1:8" s="133" customFormat="1" ht="17.100000000000001" customHeight="1">
      <c r="A1441" s="50">
        <v>348</v>
      </c>
      <c r="B1441" s="50" t="s">
        <v>128</v>
      </c>
      <c r="C1441" s="50" t="s">
        <v>6260</v>
      </c>
      <c r="D1441" s="105" t="s">
        <v>6265</v>
      </c>
      <c r="E1441" s="81" t="s">
        <v>69</v>
      </c>
      <c r="F1441" s="50" t="s">
        <v>48</v>
      </c>
      <c r="G1441" s="50">
        <v>1991</v>
      </c>
      <c r="H1441" s="81" t="s">
        <v>6266</v>
      </c>
    </row>
    <row r="1442" spans="1:8" s="133" customFormat="1" ht="17.100000000000001" customHeight="1">
      <c r="A1442" s="50">
        <v>349</v>
      </c>
      <c r="B1442" s="50" t="s">
        <v>128</v>
      </c>
      <c r="C1442" s="50" t="s">
        <v>6260</v>
      </c>
      <c r="D1442" s="105" t="s">
        <v>6267</v>
      </c>
      <c r="E1442" s="81" t="s">
        <v>69</v>
      </c>
      <c r="F1442" s="50" t="s">
        <v>48</v>
      </c>
      <c r="G1442" s="50">
        <v>1992</v>
      </c>
      <c r="H1442" s="81" t="s">
        <v>6268</v>
      </c>
    </row>
    <row r="1443" spans="1:8" s="133" customFormat="1" ht="17.100000000000001" customHeight="1">
      <c r="A1443" s="50">
        <v>350</v>
      </c>
      <c r="B1443" s="50" t="s">
        <v>128</v>
      </c>
      <c r="C1443" s="50" t="s">
        <v>6260</v>
      </c>
      <c r="D1443" s="105" t="s">
        <v>6269</v>
      </c>
      <c r="E1443" s="81" t="s">
        <v>69</v>
      </c>
      <c r="F1443" s="50" t="s">
        <v>48</v>
      </c>
      <c r="G1443" s="50">
        <v>1992</v>
      </c>
      <c r="H1443" s="81" t="s">
        <v>6270</v>
      </c>
    </row>
    <row r="1444" spans="1:8" s="133" customFormat="1" ht="17.100000000000001" customHeight="1">
      <c r="A1444" s="50">
        <v>351</v>
      </c>
      <c r="B1444" s="50" t="s">
        <v>128</v>
      </c>
      <c r="C1444" s="50" t="s">
        <v>6260</v>
      </c>
      <c r="D1444" s="105" t="s">
        <v>6271</v>
      </c>
      <c r="E1444" s="81" t="s">
        <v>69</v>
      </c>
      <c r="F1444" s="50" t="s">
        <v>48</v>
      </c>
      <c r="G1444" s="50">
        <v>1994</v>
      </c>
      <c r="H1444" s="81" t="s">
        <v>6272</v>
      </c>
    </row>
    <row r="1445" spans="1:8" s="133" customFormat="1" ht="17.100000000000001" customHeight="1">
      <c r="A1445" s="50">
        <v>352</v>
      </c>
      <c r="B1445" s="50" t="s">
        <v>128</v>
      </c>
      <c r="C1445" s="50" t="s">
        <v>6260</v>
      </c>
      <c r="D1445" s="105" t="s">
        <v>6273</v>
      </c>
      <c r="E1445" s="81" t="s">
        <v>69</v>
      </c>
      <c r="F1445" s="50" t="s">
        <v>48</v>
      </c>
      <c r="G1445" s="50">
        <v>1994</v>
      </c>
      <c r="H1445" s="81" t="s">
        <v>6274</v>
      </c>
    </row>
    <row r="1446" spans="1:8" s="133" customFormat="1" ht="17.100000000000001" customHeight="1">
      <c r="A1446" s="50">
        <v>353</v>
      </c>
      <c r="B1446" s="50" t="s">
        <v>128</v>
      </c>
      <c r="C1446" s="50" t="s">
        <v>6260</v>
      </c>
      <c r="D1446" s="105" t="s">
        <v>6275</v>
      </c>
      <c r="E1446" s="81" t="s">
        <v>69</v>
      </c>
      <c r="F1446" s="50" t="s">
        <v>48</v>
      </c>
      <c r="G1446" s="50">
        <v>1994</v>
      </c>
      <c r="H1446" s="81" t="s">
        <v>6276</v>
      </c>
    </row>
    <row r="1447" spans="1:8" s="133" customFormat="1" ht="17.100000000000001" customHeight="1">
      <c r="A1447" s="50">
        <v>354</v>
      </c>
      <c r="B1447" s="50" t="s">
        <v>128</v>
      </c>
      <c r="C1447" s="50" t="s">
        <v>6260</v>
      </c>
      <c r="D1447" s="105" t="s">
        <v>6278</v>
      </c>
      <c r="E1447" s="81" t="s">
        <v>69</v>
      </c>
      <c r="F1447" s="50" t="s">
        <v>48</v>
      </c>
      <c r="G1447" s="50">
        <v>1994</v>
      </c>
      <c r="H1447" s="81" t="s">
        <v>6279</v>
      </c>
    </row>
    <row r="1448" spans="1:8" s="133" customFormat="1" ht="17.100000000000001" customHeight="1">
      <c r="A1448" s="50">
        <v>355</v>
      </c>
      <c r="B1448" s="50" t="s">
        <v>128</v>
      </c>
      <c r="C1448" s="50" t="s">
        <v>6260</v>
      </c>
      <c r="D1448" s="105" t="s">
        <v>6280</v>
      </c>
      <c r="E1448" s="81" t="s">
        <v>69</v>
      </c>
      <c r="F1448" s="50" t="s">
        <v>48</v>
      </c>
      <c r="G1448" s="50">
        <v>1994</v>
      </c>
      <c r="H1448" s="81" t="s">
        <v>6281</v>
      </c>
    </row>
    <row r="1449" spans="1:8" s="133" customFormat="1" ht="17.100000000000001" customHeight="1">
      <c r="A1449" s="50">
        <v>356</v>
      </c>
      <c r="B1449" s="50" t="s">
        <v>128</v>
      </c>
      <c r="C1449" s="50" t="s">
        <v>6260</v>
      </c>
      <c r="D1449" s="105" t="s">
        <v>6282</v>
      </c>
      <c r="E1449" s="81" t="s">
        <v>69</v>
      </c>
      <c r="F1449" s="50" t="s">
        <v>48</v>
      </c>
      <c r="G1449" s="50">
        <v>1995</v>
      </c>
      <c r="H1449" s="81" t="s">
        <v>6283</v>
      </c>
    </row>
    <row r="1450" spans="1:8" s="133" customFormat="1" ht="17.100000000000001" customHeight="1">
      <c r="A1450" s="50">
        <v>357</v>
      </c>
      <c r="B1450" s="50" t="s">
        <v>128</v>
      </c>
      <c r="C1450" s="50" t="s">
        <v>6260</v>
      </c>
      <c r="D1450" s="105" t="s">
        <v>6284</v>
      </c>
      <c r="E1450" s="81" t="s">
        <v>69</v>
      </c>
      <c r="F1450" s="50" t="s">
        <v>48</v>
      </c>
      <c r="G1450" s="50">
        <v>1996</v>
      </c>
      <c r="H1450" s="81" t="s">
        <v>6285</v>
      </c>
    </row>
    <row r="1451" spans="1:8" s="133" customFormat="1" ht="17.100000000000001" customHeight="1">
      <c r="A1451" s="50">
        <v>358</v>
      </c>
      <c r="B1451" s="50" t="s">
        <v>128</v>
      </c>
      <c r="C1451" s="50" t="s">
        <v>6260</v>
      </c>
      <c r="D1451" s="105" t="s">
        <v>6286</v>
      </c>
      <c r="E1451" s="81" t="s">
        <v>68</v>
      </c>
      <c r="F1451" s="50" t="s">
        <v>48</v>
      </c>
      <c r="G1451" s="50">
        <v>1994</v>
      </c>
      <c r="H1451" s="81" t="s">
        <v>6287</v>
      </c>
    </row>
    <row r="1452" spans="1:8" s="133" customFormat="1" ht="17.100000000000001" customHeight="1">
      <c r="A1452" s="50">
        <v>359</v>
      </c>
      <c r="B1452" s="50" t="s">
        <v>128</v>
      </c>
      <c r="C1452" s="50" t="s">
        <v>6260</v>
      </c>
      <c r="D1452" s="105" t="s">
        <v>6288</v>
      </c>
      <c r="E1452" s="81" t="s">
        <v>69</v>
      </c>
      <c r="F1452" s="50" t="s">
        <v>48</v>
      </c>
      <c r="G1452" s="50">
        <v>1998</v>
      </c>
      <c r="H1452" s="81" t="s">
        <v>6289</v>
      </c>
    </row>
    <row r="1453" spans="1:8" s="133" customFormat="1" ht="17.100000000000001" customHeight="1">
      <c r="A1453" s="50">
        <v>360</v>
      </c>
      <c r="B1453" s="50" t="s">
        <v>128</v>
      </c>
      <c r="C1453" s="50" t="s">
        <v>6260</v>
      </c>
      <c r="D1453" s="105" t="s">
        <v>6290</v>
      </c>
      <c r="E1453" s="81" t="s">
        <v>69</v>
      </c>
      <c r="F1453" s="50" t="s">
        <v>48</v>
      </c>
      <c r="G1453" s="50">
        <v>1999</v>
      </c>
      <c r="H1453" s="81" t="s">
        <v>6291</v>
      </c>
    </row>
    <row r="1454" spans="1:8" s="133" customFormat="1" ht="17.100000000000001" customHeight="1">
      <c r="A1454" s="50">
        <v>361</v>
      </c>
      <c r="B1454" s="50" t="s">
        <v>128</v>
      </c>
      <c r="C1454" s="50" t="s">
        <v>6260</v>
      </c>
      <c r="D1454" s="105" t="s">
        <v>6292</v>
      </c>
      <c r="E1454" s="81" t="s">
        <v>69</v>
      </c>
      <c r="F1454" s="50" t="s">
        <v>48</v>
      </c>
      <c r="G1454" s="50">
        <v>2000</v>
      </c>
      <c r="H1454" s="81" t="s">
        <v>6293</v>
      </c>
    </row>
    <row r="1455" spans="1:8" s="133" customFormat="1" ht="17.100000000000001" customHeight="1">
      <c r="A1455" s="50">
        <v>362</v>
      </c>
      <c r="B1455" s="50" t="s">
        <v>128</v>
      </c>
      <c r="C1455" s="50" t="s">
        <v>6260</v>
      </c>
      <c r="D1455" s="105" t="s">
        <v>6294</v>
      </c>
      <c r="E1455" s="81" t="s">
        <v>69</v>
      </c>
      <c r="F1455" s="50" t="s">
        <v>48</v>
      </c>
      <c r="G1455" s="50">
        <v>1999</v>
      </c>
      <c r="H1455" s="81" t="s">
        <v>6295</v>
      </c>
    </row>
    <row r="1456" spans="1:8" s="133" customFormat="1" ht="17.100000000000001" customHeight="1">
      <c r="A1456" s="50">
        <v>363</v>
      </c>
      <c r="B1456" s="50" t="s">
        <v>128</v>
      </c>
      <c r="C1456" s="50" t="s">
        <v>6260</v>
      </c>
      <c r="D1456" s="105" t="s">
        <v>6296</v>
      </c>
      <c r="E1456" s="81" t="s">
        <v>69</v>
      </c>
      <c r="F1456" s="50" t="s">
        <v>48</v>
      </c>
      <c r="G1456" s="50">
        <v>1999</v>
      </c>
      <c r="H1456" s="81" t="s">
        <v>6297</v>
      </c>
    </row>
    <row r="1457" spans="1:8" s="133" customFormat="1" ht="17.100000000000001" customHeight="1">
      <c r="A1457" s="50">
        <v>364</v>
      </c>
      <c r="B1457" s="50" t="s">
        <v>128</v>
      </c>
      <c r="C1457" s="50" t="s">
        <v>6260</v>
      </c>
      <c r="D1457" s="105" t="s">
        <v>4542</v>
      </c>
      <c r="E1457" s="81" t="s">
        <v>69</v>
      </c>
      <c r="F1457" s="50" t="s">
        <v>48</v>
      </c>
      <c r="G1457" s="50">
        <v>1999</v>
      </c>
      <c r="H1457" s="81" t="s">
        <v>6298</v>
      </c>
    </row>
    <row r="1458" spans="1:8" s="133" customFormat="1" ht="17.100000000000001" customHeight="1">
      <c r="A1458" s="50">
        <v>365</v>
      </c>
      <c r="B1458" s="50" t="s">
        <v>128</v>
      </c>
      <c r="C1458" s="50" t="s">
        <v>6260</v>
      </c>
      <c r="D1458" s="105" t="s">
        <v>6299</v>
      </c>
      <c r="E1458" s="81" t="s">
        <v>69</v>
      </c>
      <c r="F1458" s="50" t="s">
        <v>48</v>
      </c>
      <c r="G1458" s="50">
        <v>2000</v>
      </c>
      <c r="H1458" s="81" t="s">
        <v>6300</v>
      </c>
    </row>
    <row r="1459" spans="1:8" s="133" customFormat="1" ht="17.100000000000001" customHeight="1">
      <c r="A1459" s="50">
        <v>366</v>
      </c>
      <c r="B1459" s="50" t="s">
        <v>128</v>
      </c>
      <c r="C1459" s="50" t="s">
        <v>6260</v>
      </c>
      <c r="D1459" s="105" t="s">
        <v>6301</v>
      </c>
      <c r="E1459" s="81" t="s">
        <v>69</v>
      </c>
      <c r="F1459" s="50" t="s">
        <v>48</v>
      </c>
      <c r="G1459" s="50">
        <v>1993</v>
      </c>
      <c r="H1459" s="81" t="s">
        <v>6302</v>
      </c>
    </row>
    <row r="1460" spans="1:8" s="133" customFormat="1" ht="17.100000000000001" customHeight="1">
      <c r="A1460" s="50">
        <v>367</v>
      </c>
      <c r="B1460" s="50" t="s">
        <v>128</v>
      </c>
      <c r="C1460" s="50" t="s">
        <v>6260</v>
      </c>
      <c r="D1460" s="105" t="s">
        <v>6303</v>
      </c>
      <c r="E1460" s="81" t="s">
        <v>69</v>
      </c>
      <c r="F1460" s="50" t="s">
        <v>48</v>
      </c>
      <c r="G1460" s="50">
        <v>1996</v>
      </c>
      <c r="H1460" s="81" t="s">
        <v>6304</v>
      </c>
    </row>
    <row r="1461" spans="1:8" s="133" customFormat="1" ht="17.100000000000001" customHeight="1">
      <c r="A1461" s="50">
        <v>368</v>
      </c>
      <c r="B1461" s="50" t="s">
        <v>128</v>
      </c>
      <c r="C1461" s="50" t="s">
        <v>6260</v>
      </c>
      <c r="D1461" s="105" t="s">
        <v>6305</v>
      </c>
      <c r="E1461" s="81" t="s">
        <v>69</v>
      </c>
      <c r="F1461" s="50" t="s">
        <v>48</v>
      </c>
      <c r="G1461" s="50">
        <v>2000</v>
      </c>
      <c r="H1461" s="81" t="s">
        <v>6306</v>
      </c>
    </row>
    <row r="1462" spans="1:8" s="133" customFormat="1" ht="17.100000000000001" customHeight="1">
      <c r="A1462" s="50">
        <v>369</v>
      </c>
      <c r="B1462" s="50" t="s">
        <v>128</v>
      </c>
      <c r="C1462" s="50" t="s">
        <v>6260</v>
      </c>
      <c r="D1462" s="105" t="s">
        <v>6307</v>
      </c>
      <c r="E1462" s="81" t="s">
        <v>69</v>
      </c>
      <c r="F1462" s="50" t="s">
        <v>48</v>
      </c>
      <c r="G1462" s="50">
        <v>2001</v>
      </c>
      <c r="H1462" s="81" t="s">
        <v>6308</v>
      </c>
    </row>
    <row r="1463" spans="1:8" s="133" customFormat="1" ht="17.100000000000001" customHeight="1">
      <c r="A1463" s="50">
        <v>370</v>
      </c>
      <c r="B1463" s="50" t="s">
        <v>128</v>
      </c>
      <c r="C1463" s="50" t="s">
        <v>6260</v>
      </c>
      <c r="D1463" s="105" t="s">
        <v>6309</v>
      </c>
      <c r="E1463" s="81" t="s">
        <v>69</v>
      </c>
      <c r="F1463" s="50" t="s">
        <v>48</v>
      </c>
      <c r="G1463" s="50">
        <v>1996</v>
      </c>
      <c r="H1463" s="81" t="s">
        <v>6310</v>
      </c>
    </row>
    <row r="1464" spans="1:8" s="133" customFormat="1" ht="17.100000000000001" customHeight="1">
      <c r="A1464" s="50">
        <v>371</v>
      </c>
      <c r="B1464" s="50" t="s">
        <v>128</v>
      </c>
      <c r="C1464" s="50" t="s">
        <v>6260</v>
      </c>
      <c r="D1464" s="105" t="s">
        <v>6311</v>
      </c>
      <c r="E1464" s="81" t="s">
        <v>69</v>
      </c>
      <c r="F1464" s="50" t="s">
        <v>48</v>
      </c>
      <c r="G1464" s="50">
        <v>1995</v>
      </c>
      <c r="H1464" s="81" t="s">
        <v>6312</v>
      </c>
    </row>
    <row r="1465" spans="1:8" s="133" customFormat="1" ht="17.100000000000001" customHeight="1">
      <c r="A1465" s="50">
        <v>372</v>
      </c>
      <c r="B1465" s="50" t="s">
        <v>128</v>
      </c>
      <c r="C1465" s="50" t="s">
        <v>6260</v>
      </c>
      <c r="D1465" s="105" t="s">
        <v>6313</v>
      </c>
      <c r="E1465" s="81" t="s">
        <v>69</v>
      </c>
      <c r="F1465" s="50" t="s">
        <v>48</v>
      </c>
      <c r="G1465" s="50">
        <v>1998</v>
      </c>
      <c r="H1465" s="81" t="s">
        <v>6314</v>
      </c>
    </row>
    <row r="1466" spans="1:8" s="133" customFormat="1" ht="17.100000000000001" customHeight="1">
      <c r="A1466" s="50">
        <v>373</v>
      </c>
      <c r="B1466" s="50" t="s">
        <v>128</v>
      </c>
      <c r="C1466" s="50" t="s">
        <v>6260</v>
      </c>
      <c r="D1466" s="105" t="s">
        <v>6315</v>
      </c>
      <c r="E1466" s="81" t="s">
        <v>69</v>
      </c>
      <c r="F1466" s="50" t="s">
        <v>48</v>
      </c>
      <c r="G1466" s="50">
        <v>1999</v>
      </c>
      <c r="H1466" s="81" t="s">
        <v>6316</v>
      </c>
    </row>
    <row r="1467" spans="1:8" s="133" customFormat="1" ht="17.100000000000001" customHeight="1">
      <c r="A1467" s="50">
        <v>374</v>
      </c>
      <c r="B1467" s="50" t="s">
        <v>128</v>
      </c>
      <c r="C1467" s="50" t="s">
        <v>6260</v>
      </c>
      <c r="D1467" s="105" t="s">
        <v>6317</v>
      </c>
      <c r="E1467" s="81" t="s">
        <v>69</v>
      </c>
      <c r="F1467" s="50" t="s">
        <v>48</v>
      </c>
      <c r="G1467" s="50">
        <v>1986</v>
      </c>
      <c r="H1467" s="81" t="s">
        <v>6318</v>
      </c>
    </row>
    <row r="1468" spans="1:8" s="133" customFormat="1" ht="17.100000000000001" customHeight="1">
      <c r="A1468" s="50">
        <v>375</v>
      </c>
      <c r="B1468" s="50" t="s">
        <v>128</v>
      </c>
      <c r="C1468" s="50" t="s">
        <v>6260</v>
      </c>
      <c r="D1468" s="105" t="s">
        <v>6319</v>
      </c>
      <c r="E1468" s="81" t="s">
        <v>69</v>
      </c>
      <c r="F1468" s="50" t="s">
        <v>48</v>
      </c>
      <c r="G1468" s="50">
        <v>1991</v>
      </c>
      <c r="H1468" s="81" t="s">
        <v>6320</v>
      </c>
    </row>
    <row r="1469" spans="1:8" s="133" customFormat="1" ht="17.100000000000001" customHeight="1">
      <c r="A1469" s="50">
        <v>376</v>
      </c>
      <c r="B1469" s="50" t="s">
        <v>128</v>
      </c>
      <c r="C1469" s="50" t="s">
        <v>6260</v>
      </c>
      <c r="D1469" s="105" t="s">
        <v>6321</v>
      </c>
      <c r="E1469" s="81" t="s">
        <v>69</v>
      </c>
      <c r="F1469" s="50" t="s">
        <v>48</v>
      </c>
      <c r="G1469" s="50">
        <v>1994</v>
      </c>
      <c r="H1469" s="81" t="s">
        <v>6322</v>
      </c>
    </row>
    <row r="1470" spans="1:8" s="133" customFormat="1" ht="17.100000000000001" customHeight="1">
      <c r="A1470" s="50">
        <v>377</v>
      </c>
      <c r="B1470" s="50" t="s">
        <v>128</v>
      </c>
      <c r="C1470" s="50" t="s">
        <v>6260</v>
      </c>
      <c r="D1470" s="105" t="s">
        <v>6323</v>
      </c>
      <c r="E1470" s="81" t="s">
        <v>69</v>
      </c>
      <c r="F1470" s="50" t="s">
        <v>48</v>
      </c>
      <c r="G1470" s="50">
        <v>1991</v>
      </c>
      <c r="H1470" s="81" t="s">
        <v>6324</v>
      </c>
    </row>
    <row r="1471" spans="1:8" s="133" customFormat="1" ht="17.100000000000001" customHeight="1">
      <c r="A1471" s="50">
        <v>378</v>
      </c>
      <c r="B1471" s="50" t="s">
        <v>128</v>
      </c>
      <c r="C1471" s="50" t="s">
        <v>6260</v>
      </c>
      <c r="D1471" s="105" t="s">
        <v>6325</v>
      </c>
      <c r="E1471" s="81" t="s">
        <v>69</v>
      </c>
      <c r="F1471" s="50" t="s">
        <v>48</v>
      </c>
      <c r="G1471" s="50">
        <v>1992</v>
      </c>
      <c r="H1471" s="81" t="s">
        <v>6326</v>
      </c>
    </row>
    <row r="1472" spans="1:8" s="133" customFormat="1" ht="17.100000000000001" customHeight="1">
      <c r="A1472" s="50">
        <v>379</v>
      </c>
      <c r="B1472" s="50" t="s">
        <v>128</v>
      </c>
      <c r="C1472" s="50" t="s">
        <v>6260</v>
      </c>
      <c r="D1472" s="105" t="s">
        <v>6327</v>
      </c>
      <c r="E1472" s="81" t="s">
        <v>69</v>
      </c>
      <c r="F1472" s="50" t="s">
        <v>48</v>
      </c>
      <c r="G1472" s="50">
        <v>1992</v>
      </c>
      <c r="H1472" s="81" t="s">
        <v>6328</v>
      </c>
    </row>
    <row r="1473" spans="1:8" s="133" customFormat="1" ht="17.100000000000001" customHeight="1">
      <c r="A1473" s="50">
        <v>380</v>
      </c>
      <c r="B1473" s="50" t="s">
        <v>128</v>
      </c>
      <c r="C1473" s="50" t="s">
        <v>6260</v>
      </c>
      <c r="D1473" s="105" t="s">
        <v>6329</v>
      </c>
      <c r="E1473" s="81" t="s">
        <v>69</v>
      </c>
      <c r="F1473" s="50" t="s">
        <v>48</v>
      </c>
      <c r="G1473" s="50">
        <v>1998</v>
      </c>
      <c r="H1473" s="81" t="s">
        <v>6330</v>
      </c>
    </row>
    <row r="1474" spans="1:8" s="133" customFormat="1" ht="17.100000000000001" customHeight="1">
      <c r="A1474" s="50">
        <v>381</v>
      </c>
      <c r="B1474" s="50" t="s">
        <v>128</v>
      </c>
      <c r="C1474" s="50" t="s">
        <v>6260</v>
      </c>
      <c r="D1474" s="105" t="s">
        <v>6331</v>
      </c>
      <c r="E1474" s="81" t="s">
        <v>69</v>
      </c>
      <c r="F1474" s="50" t="s">
        <v>48</v>
      </c>
      <c r="G1474" s="50">
        <v>2002</v>
      </c>
      <c r="H1474" s="81" t="s">
        <v>6332</v>
      </c>
    </row>
    <row r="1475" spans="1:8" s="133" customFormat="1" ht="17.100000000000001" customHeight="1">
      <c r="A1475" s="50">
        <v>382</v>
      </c>
      <c r="B1475" s="50" t="s">
        <v>128</v>
      </c>
      <c r="C1475" s="50" t="s">
        <v>6260</v>
      </c>
      <c r="D1475" s="105" t="s">
        <v>6333</v>
      </c>
      <c r="E1475" s="81" t="s">
        <v>69</v>
      </c>
      <c r="F1475" s="50" t="s">
        <v>48</v>
      </c>
      <c r="G1475" s="50">
        <v>1993</v>
      </c>
      <c r="H1475" s="81" t="s">
        <v>6334</v>
      </c>
    </row>
    <row r="1476" spans="1:8" s="133" customFormat="1" ht="17.100000000000001" customHeight="1">
      <c r="A1476" s="50">
        <v>383</v>
      </c>
      <c r="B1476" s="50" t="s">
        <v>128</v>
      </c>
      <c r="C1476" s="50" t="s">
        <v>6260</v>
      </c>
      <c r="D1476" s="105" t="s">
        <v>6335</v>
      </c>
      <c r="E1476" s="81" t="s">
        <v>69</v>
      </c>
      <c r="F1476" s="50" t="s">
        <v>48</v>
      </c>
      <c r="G1476" s="50">
        <v>1996</v>
      </c>
      <c r="H1476" s="81" t="s">
        <v>6336</v>
      </c>
    </row>
    <row r="1477" spans="1:8" s="133" customFormat="1" ht="17.100000000000001" customHeight="1">
      <c r="A1477" s="50">
        <v>384</v>
      </c>
      <c r="B1477" s="50" t="s">
        <v>128</v>
      </c>
      <c r="C1477" s="50" t="s">
        <v>6260</v>
      </c>
      <c r="D1477" s="105" t="s">
        <v>6337</v>
      </c>
      <c r="E1477" s="81" t="s">
        <v>69</v>
      </c>
      <c r="F1477" s="50" t="s">
        <v>48</v>
      </c>
      <c r="G1477" s="50">
        <v>1993</v>
      </c>
      <c r="H1477" s="81" t="s">
        <v>6338</v>
      </c>
    </row>
    <row r="1478" spans="1:8" s="133" customFormat="1" ht="17.100000000000001" customHeight="1">
      <c r="A1478" s="50">
        <v>385</v>
      </c>
      <c r="B1478" s="50" t="s">
        <v>128</v>
      </c>
      <c r="C1478" s="50" t="s">
        <v>6260</v>
      </c>
      <c r="D1478" s="105" t="s">
        <v>6339</v>
      </c>
      <c r="E1478" s="81" t="s">
        <v>69</v>
      </c>
      <c r="F1478" s="50" t="s">
        <v>48</v>
      </c>
      <c r="G1478" s="50">
        <v>1997</v>
      </c>
      <c r="H1478" s="81" t="s">
        <v>6340</v>
      </c>
    </row>
    <row r="1479" spans="1:8" s="133" customFormat="1" ht="17.100000000000001" customHeight="1">
      <c r="A1479" s="50">
        <v>386</v>
      </c>
      <c r="B1479" s="50" t="s">
        <v>128</v>
      </c>
      <c r="C1479" s="50" t="s">
        <v>6260</v>
      </c>
      <c r="D1479" s="105" t="s">
        <v>6341</v>
      </c>
      <c r="E1479" s="81" t="s">
        <v>69</v>
      </c>
      <c r="F1479" s="50" t="s">
        <v>48</v>
      </c>
      <c r="G1479" s="50">
        <v>2002</v>
      </c>
      <c r="H1479" s="81" t="s">
        <v>6342</v>
      </c>
    </row>
    <row r="1480" spans="1:8" s="133" customFormat="1" ht="17.100000000000001" customHeight="1">
      <c r="A1480" s="50">
        <v>387</v>
      </c>
      <c r="B1480" s="50" t="s">
        <v>128</v>
      </c>
      <c r="C1480" s="50" t="s">
        <v>6260</v>
      </c>
      <c r="D1480" s="105" t="s">
        <v>6343</v>
      </c>
      <c r="E1480" s="81" t="s">
        <v>68</v>
      </c>
      <c r="F1480" s="50" t="s">
        <v>48</v>
      </c>
      <c r="G1480" s="50">
        <v>1999</v>
      </c>
      <c r="H1480" s="81" t="s">
        <v>6344</v>
      </c>
    </row>
    <row r="1481" spans="1:8" s="133" customFormat="1" ht="17.100000000000001" customHeight="1">
      <c r="A1481" s="50">
        <v>388</v>
      </c>
      <c r="B1481" s="50" t="s">
        <v>128</v>
      </c>
      <c r="C1481" s="50" t="s">
        <v>6260</v>
      </c>
      <c r="D1481" s="105" t="s">
        <v>6345</v>
      </c>
      <c r="E1481" s="81" t="s">
        <v>69</v>
      </c>
      <c r="F1481" s="50" t="s">
        <v>48</v>
      </c>
      <c r="G1481" s="50">
        <v>2000</v>
      </c>
      <c r="H1481" s="81" t="s">
        <v>6346</v>
      </c>
    </row>
    <row r="1482" spans="1:8" s="133" customFormat="1" ht="17.100000000000001" customHeight="1">
      <c r="A1482" s="50">
        <v>389</v>
      </c>
      <c r="B1482" s="50" t="s">
        <v>128</v>
      </c>
      <c r="C1482" s="50" t="s">
        <v>6260</v>
      </c>
      <c r="D1482" s="105" t="s">
        <v>6347</v>
      </c>
      <c r="E1482" s="81" t="s">
        <v>69</v>
      </c>
      <c r="F1482" s="50" t="s">
        <v>48</v>
      </c>
      <c r="G1482" s="50">
        <v>1998</v>
      </c>
      <c r="H1482" s="81" t="s">
        <v>6348</v>
      </c>
    </row>
    <row r="1483" spans="1:8" s="133" customFormat="1" ht="17.100000000000001" customHeight="1">
      <c r="A1483" s="50">
        <v>390</v>
      </c>
      <c r="B1483" s="50" t="s">
        <v>128</v>
      </c>
      <c r="C1483" s="50" t="s">
        <v>6260</v>
      </c>
      <c r="D1483" s="105" t="s">
        <v>6349</v>
      </c>
      <c r="E1483" s="81" t="s">
        <v>69</v>
      </c>
      <c r="F1483" s="50" t="s">
        <v>48</v>
      </c>
      <c r="G1483" s="50">
        <v>1996</v>
      </c>
      <c r="H1483" s="81" t="s">
        <v>6350</v>
      </c>
    </row>
    <row r="1484" spans="1:8" s="133" customFormat="1" ht="17.100000000000001" customHeight="1">
      <c r="A1484" s="50">
        <v>391</v>
      </c>
      <c r="B1484" s="50" t="s">
        <v>128</v>
      </c>
      <c r="C1484" s="50" t="s">
        <v>6260</v>
      </c>
      <c r="D1484" s="105" t="s">
        <v>6351</v>
      </c>
      <c r="E1484" s="81" t="s">
        <v>69</v>
      </c>
      <c r="F1484" s="50" t="s">
        <v>48</v>
      </c>
      <c r="G1484" s="50">
        <v>1996</v>
      </c>
      <c r="H1484" s="81" t="s">
        <v>6352</v>
      </c>
    </row>
    <row r="1485" spans="1:8" s="133" customFormat="1" ht="17.100000000000001" customHeight="1">
      <c r="A1485" s="50">
        <v>392</v>
      </c>
      <c r="B1485" s="50" t="s">
        <v>128</v>
      </c>
      <c r="C1485" s="50" t="s">
        <v>6260</v>
      </c>
      <c r="D1485" s="105" t="s">
        <v>6353</v>
      </c>
      <c r="E1485" s="81" t="s">
        <v>69</v>
      </c>
      <c r="F1485" s="50" t="s">
        <v>48</v>
      </c>
      <c r="G1485" s="50">
        <v>1994</v>
      </c>
      <c r="H1485" s="81" t="s">
        <v>6354</v>
      </c>
    </row>
    <row r="1486" spans="1:8" s="133" customFormat="1" ht="17.100000000000001" customHeight="1">
      <c r="A1486" s="50">
        <v>393</v>
      </c>
      <c r="B1486" s="50" t="s">
        <v>128</v>
      </c>
      <c r="C1486" s="50" t="s">
        <v>6260</v>
      </c>
      <c r="D1486" s="105" t="s">
        <v>6355</v>
      </c>
      <c r="E1486" s="81" t="s">
        <v>69</v>
      </c>
      <c r="F1486" s="50" t="s">
        <v>48</v>
      </c>
      <c r="G1486" s="50">
        <v>2001</v>
      </c>
      <c r="H1486" s="81" t="s">
        <v>6356</v>
      </c>
    </row>
    <row r="1487" spans="1:8" s="133" customFormat="1" ht="17.100000000000001" customHeight="1">
      <c r="A1487" s="50">
        <v>394</v>
      </c>
      <c r="B1487" s="50" t="s">
        <v>128</v>
      </c>
      <c r="C1487" s="50" t="s">
        <v>6260</v>
      </c>
      <c r="D1487" s="105" t="s">
        <v>6357</v>
      </c>
      <c r="E1487" s="81" t="s">
        <v>69</v>
      </c>
      <c r="F1487" s="50" t="s">
        <v>48</v>
      </c>
      <c r="G1487" s="50">
        <v>2006</v>
      </c>
      <c r="H1487" s="81" t="s">
        <v>6358</v>
      </c>
    </row>
    <row r="1488" spans="1:8" s="133" customFormat="1" ht="17.100000000000001" customHeight="1">
      <c r="A1488" s="50">
        <v>395</v>
      </c>
      <c r="B1488" s="50" t="s">
        <v>128</v>
      </c>
      <c r="C1488" s="50" t="s">
        <v>6260</v>
      </c>
      <c r="D1488" s="105" t="s">
        <v>6359</v>
      </c>
      <c r="E1488" s="81" t="s">
        <v>69</v>
      </c>
      <c r="F1488" s="50" t="s">
        <v>48</v>
      </c>
      <c r="G1488" s="50">
        <v>1996</v>
      </c>
      <c r="H1488" s="81" t="s">
        <v>6360</v>
      </c>
    </row>
    <row r="1489" spans="1:8" s="133" customFormat="1" ht="17.100000000000001" customHeight="1">
      <c r="A1489" s="50">
        <v>396</v>
      </c>
      <c r="B1489" s="50" t="s">
        <v>128</v>
      </c>
      <c r="C1489" s="50" t="s">
        <v>6260</v>
      </c>
      <c r="D1489" s="105" t="s">
        <v>6361</v>
      </c>
      <c r="E1489" s="81" t="s">
        <v>69</v>
      </c>
      <c r="F1489" s="50" t="s">
        <v>48</v>
      </c>
      <c r="G1489" s="50">
        <v>1999</v>
      </c>
      <c r="H1489" s="81" t="s">
        <v>6362</v>
      </c>
    </row>
    <row r="1490" spans="1:8" s="133" customFormat="1" ht="17.100000000000001" customHeight="1">
      <c r="A1490" s="50">
        <v>397</v>
      </c>
      <c r="B1490" s="50" t="s">
        <v>128</v>
      </c>
      <c r="C1490" s="50" t="s">
        <v>6260</v>
      </c>
      <c r="D1490" s="105" t="s">
        <v>6363</v>
      </c>
      <c r="E1490" s="81" t="s">
        <v>69</v>
      </c>
      <c r="F1490" s="50" t="s">
        <v>48</v>
      </c>
      <c r="G1490" s="50">
        <v>1991</v>
      </c>
      <c r="H1490" s="81" t="s">
        <v>6364</v>
      </c>
    </row>
    <row r="1491" spans="1:8" s="133" customFormat="1" ht="17.100000000000001" customHeight="1">
      <c r="A1491" s="50">
        <v>398</v>
      </c>
      <c r="B1491" s="50" t="s">
        <v>128</v>
      </c>
      <c r="C1491" s="50" t="s">
        <v>6260</v>
      </c>
      <c r="D1491" s="105" t="s">
        <v>6365</v>
      </c>
      <c r="E1491" s="81" t="s">
        <v>69</v>
      </c>
      <c r="F1491" s="50" t="s">
        <v>48</v>
      </c>
      <c r="G1491" s="50">
        <v>1992</v>
      </c>
      <c r="H1491" s="81" t="s">
        <v>6366</v>
      </c>
    </row>
    <row r="1492" spans="1:8" s="133" customFormat="1" ht="17.100000000000001" customHeight="1">
      <c r="A1492" s="50">
        <v>399</v>
      </c>
      <c r="B1492" s="50" t="s">
        <v>128</v>
      </c>
      <c r="C1492" s="50" t="s">
        <v>6260</v>
      </c>
      <c r="D1492" s="105" t="s">
        <v>6367</v>
      </c>
      <c r="E1492" s="81" t="s">
        <v>69</v>
      </c>
      <c r="F1492" s="50" t="s">
        <v>48</v>
      </c>
      <c r="G1492" s="50">
        <v>2010</v>
      </c>
      <c r="H1492" s="81" t="s">
        <v>6368</v>
      </c>
    </row>
    <row r="1493" spans="1:8" s="133" customFormat="1" ht="17.100000000000001" customHeight="1">
      <c r="A1493" s="50">
        <v>400</v>
      </c>
      <c r="B1493" s="50" t="s">
        <v>128</v>
      </c>
      <c r="C1493" s="50" t="s">
        <v>6260</v>
      </c>
      <c r="D1493" s="105" t="s">
        <v>6369</v>
      </c>
      <c r="E1493" s="81" t="s">
        <v>68</v>
      </c>
      <c r="F1493" s="50" t="s">
        <v>48</v>
      </c>
      <c r="G1493" s="50">
        <v>1998</v>
      </c>
      <c r="H1493" s="81" t="s">
        <v>6370</v>
      </c>
    </row>
    <row r="1494" spans="1:8" s="133" customFormat="1" ht="17.100000000000001" customHeight="1">
      <c r="A1494" s="50">
        <v>401</v>
      </c>
      <c r="B1494" s="50" t="s">
        <v>128</v>
      </c>
      <c r="C1494" s="50" t="s">
        <v>6260</v>
      </c>
      <c r="D1494" s="105" t="s">
        <v>6371</v>
      </c>
      <c r="E1494" s="81" t="s">
        <v>68</v>
      </c>
      <c r="F1494" s="50" t="s">
        <v>48</v>
      </c>
      <c r="G1494" s="50">
        <v>1999</v>
      </c>
      <c r="H1494" s="81" t="s">
        <v>6372</v>
      </c>
    </row>
    <row r="1495" spans="1:8" s="133" customFormat="1" ht="17.100000000000001" customHeight="1">
      <c r="A1495" s="50">
        <v>402</v>
      </c>
      <c r="B1495" s="50" t="s">
        <v>128</v>
      </c>
      <c r="C1495" s="50" t="s">
        <v>6260</v>
      </c>
      <c r="D1495" s="105" t="s">
        <v>6373</v>
      </c>
      <c r="E1495" s="81" t="s">
        <v>68</v>
      </c>
      <c r="F1495" s="50" t="s">
        <v>329</v>
      </c>
      <c r="G1495" s="50">
        <v>1994</v>
      </c>
      <c r="H1495" s="81" t="s">
        <v>6374</v>
      </c>
    </row>
    <row r="1496" spans="1:8" s="133" customFormat="1" ht="17.100000000000001" customHeight="1">
      <c r="A1496" s="50">
        <v>403</v>
      </c>
      <c r="B1496" s="50" t="s">
        <v>128</v>
      </c>
      <c r="C1496" s="50" t="s">
        <v>6260</v>
      </c>
      <c r="D1496" s="105" t="s">
        <v>6375</v>
      </c>
      <c r="E1496" s="81" t="s">
        <v>69</v>
      </c>
      <c r="F1496" s="50" t="s">
        <v>48</v>
      </c>
      <c r="G1496" s="50">
        <v>2008</v>
      </c>
      <c r="H1496" s="81" t="s">
        <v>6376</v>
      </c>
    </row>
    <row r="1497" spans="1:8" s="133" customFormat="1" ht="17.100000000000001" customHeight="1">
      <c r="A1497" s="50">
        <v>404</v>
      </c>
      <c r="B1497" s="50" t="s">
        <v>128</v>
      </c>
      <c r="C1497" s="50" t="s">
        <v>6260</v>
      </c>
      <c r="D1497" s="105" t="s">
        <v>6377</v>
      </c>
      <c r="E1497" s="81" t="s">
        <v>69</v>
      </c>
      <c r="F1497" s="50" t="s">
        <v>48</v>
      </c>
      <c r="G1497" s="50">
        <v>2008</v>
      </c>
      <c r="H1497" s="81" t="s">
        <v>6378</v>
      </c>
    </row>
    <row r="1498" spans="1:8" s="133" customFormat="1" ht="17.100000000000001" customHeight="1">
      <c r="A1498" s="50">
        <v>405</v>
      </c>
      <c r="B1498" s="50" t="s">
        <v>128</v>
      </c>
      <c r="C1498" s="50" t="s">
        <v>6260</v>
      </c>
      <c r="D1498" s="105" t="s">
        <v>6379</v>
      </c>
      <c r="E1498" s="81" t="s">
        <v>69</v>
      </c>
      <c r="F1498" s="50" t="s">
        <v>48</v>
      </c>
      <c r="G1498" s="50">
        <v>2009</v>
      </c>
      <c r="H1498" s="81" t="s">
        <v>6380</v>
      </c>
    </row>
    <row r="1499" spans="1:8" s="133" customFormat="1" ht="17.100000000000001" customHeight="1">
      <c r="A1499" s="50">
        <v>406</v>
      </c>
      <c r="B1499" s="50" t="s">
        <v>128</v>
      </c>
      <c r="C1499" s="50" t="s">
        <v>6260</v>
      </c>
      <c r="D1499" s="105" t="s">
        <v>6381</v>
      </c>
      <c r="E1499" s="81" t="s">
        <v>69</v>
      </c>
      <c r="F1499" s="50" t="s">
        <v>329</v>
      </c>
      <c r="G1499" s="50">
        <v>2009</v>
      </c>
      <c r="H1499" s="81" t="s">
        <v>6382</v>
      </c>
    </row>
    <row r="1500" spans="1:8" s="133" customFormat="1" ht="17.100000000000001" customHeight="1">
      <c r="A1500" s="50">
        <v>407</v>
      </c>
      <c r="B1500" s="50" t="s">
        <v>128</v>
      </c>
      <c r="C1500" s="50" t="s">
        <v>6260</v>
      </c>
      <c r="D1500" s="105" t="s">
        <v>6383</v>
      </c>
      <c r="E1500" s="81" t="s">
        <v>69</v>
      </c>
      <c r="F1500" s="50" t="s">
        <v>48</v>
      </c>
      <c r="G1500" s="50">
        <v>2011</v>
      </c>
      <c r="H1500" s="81" t="s">
        <v>6384</v>
      </c>
    </row>
    <row r="1501" spans="1:8" s="133" customFormat="1" ht="17.100000000000001" customHeight="1">
      <c r="A1501" s="50">
        <v>408</v>
      </c>
      <c r="B1501" s="50" t="s">
        <v>128</v>
      </c>
      <c r="C1501" s="50" t="s">
        <v>6260</v>
      </c>
      <c r="D1501" s="105" t="s">
        <v>6385</v>
      </c>
      <c r="E1501" s="81" t="s">
        <v>69</v>
      </c>
      <c r="F1501" s="50" t="s">
        <v>48</v>
      </c>
      <c r="G1501" s="50">
        <v>2011</v>
      </c>
      <c r="H1501" s="81" t="s">
        <v>6386</v>
      </c>
    </row>
    <row r="1502" spans="1:8" s="133" customFormat="1" ht="17.100000000000001" customHeight="1">
      <c r="A1502" s="50">
        <v>409</v>
      </c>
      <c r="B1502" s="50" t="s">
        <v>128</v>
      </c>
      <c r="C1502" s="50" t="s">
        <v>6260</v>
      </c>
      <c r="D1502" s="105" t="s">
        <v>6387</v>
      </c>
      <c r="E1502" s="81" t="s">
        <v>69</v>
      </c>
      <c r="F1502" s="50" t="s">
        <v>48</v>
      </c>
      <c r="G1502" s="50">
        <v>2009</v>
      </c>
      <c r="H1502" s="81" t="s">
        <v>6388</v>
      </c>
    </row>
    <row r="1503" spans="1:8" s="133" customFormat="1" ht="17.100000000000001" customHeight="1">
      <c r="A1503" s="50">
        <v>410</v>
      </c>
      <c r="B1503" s="50" t="s">
        <v>128</v>
      </c>
      <c r="C1503" s="50" t="s">
        <v>6260</v>
      </c>
      <c r="D1503" s="105" t="s">
        <v>6389</v>
      </c>
      <c r="E1503" s="81" t="s">
        <v>69</v>
      </c>
      <c r="F1503" s="50" t="s">
        <v>48</v>
      </c>
      <c r="G1503" s="50">
        <v>2009</v>
      </c>
      <c r="H1503" s="81" t="s">
        <v>6390</v>
      </c>
    </row>
    <row r="1504" spans="1:8" s="133" customFormat="1" ht="17.100000000000001" customHeight="1">
      <c r="A1504" s="50">
        <v>411</v>
      </c>
      <c r="B1504" s="50" t="s">
        <v>128</v>
      </c>
      <c r="C1504" s="50" t="s">
        <v>5080</v>
      </c>
      <c r="D1504" s="105" t="s">
        <v>6391</v>
      </c>
      <c r="E1504" s="81" t="s">
        <v>69</v>
      </c>
      <c r="F1504" s="50" t="s">
        <v>48</v>
      </c>
      <c r="G1504" s="50">
        <v>1984</v>
      </c>
      <c r="H1504" s="81" t="s">
        <v>6392</v>
      </c>
    </row>
    <row r="1505" spans="1:8" s="133" customFormat="1" ht="17.100000000000001" customHeight="1">
      <c r="A1505" s="50">
        <v>412</v>
      </c>
      <c r="B1505" s="50" t="s">
        <v>128</v>
      </c>
      <c r="C1505" s="50" t="s">
        <v>5080</v>
      </c>
      <c r="D1505" s="105" t="s">
        <v>6393</v>
      </c>
      <c r="E1505" s="81" t="s">
        <v>69</v>
      </c>
      <c r="F1505" s="50" t="s">
        <v>48</v>
      </c>
      <c r="G1505" s="50">
        <v>1992</v>
      </c>
      <c r="H1505" s="81" t="s">
        <v>6394</v>
      </c>
    </row>
    <row r="1506" spans="1:8" s="133" customFormat="1" ht="17.100000000000001" customHeight="1">
      <c r="A1506" s="50">
        <v>413</v>
      </c>
      <c r="B1506" s="50" t="s">
        <v>128</v>
      </c>
      <c r="C1506" s="50" t="s">
        <v>5080</v>
      </c>
      <c r="D1506" s="105" t="s">
        <v>6395</v>
      </c>
      <c r="E1506" s="81" t="s">
        <v>69</v>
      </c>
      <c r="F1506" s="50" t="s">
        <v>48</v>
      </c>
      <c r="G1506" s="50">
        <v>1992</v>
      </c>
      <c r="H1506" s="81" t="s">
        <v>6396</v>
      </c>
    </row>
    <row r="1507" spans="1:8" s="133" customFormat="1" ht="17.100000000000001" customHeight="1">
      <c r="A1507" s="50">
        <v>414</v>
      </c>
      <c r="B1507" s="50" t="s">
        <v>128</v>
      </c>
      <c r="C1507" s="50" t="s">
        <v>5080</v>
      </c>
      <c r="D1507" s="105" t="s">
        <v>6397</v>
      </c>
      <c r="E1507" s="81" t="s">
        <v>68</v>
      </c>
      <c r="F1507" s="50" t="s">
        <v>48</v>
      </c>
      <c r="G1507" s="50">
        <v>1992</v>
      </c>
      <c r="H1507" s="81" t="s">
        <v>6398</v>
      </c>
    </row>
    <row r="1508" spans="1:8" s="133" customFormat="1" ht="17.100000000000001" customHeight="1">
      <c r="A1508" s="50">
        <v>415</v>
      </c>
      <c r="B1508" s="50" t="s">
        <v>128</v>
      </c>
      <c r="C1508" s="50" t="s">
        <v>5080</v>
      </c>
      <c r="D1508" s="105" t="s">
        <v>11104</v>
      </c>
      <c r="E1508" s="81" t="s">
        <v>69</v>
      </c>
      <c r="F1508" s="50" t="s">
        <v>48</v>
      </c>
      <c r="G1508" s="50">
        <v>1992</v>
      </c>
      <c r="H1508" s="81" t="s">
        <v>6399</v>
      </c>
    </row>
    <row r="1509" spans="1:8" s="133" customFormat="1" ht="17.100000000000001" customHeight="1">
      <c r="A1509" s="50">
        <v>416</v>
      </c>
      <c r="B1509" s="50" t="s">
        <v>128</v>
      </c>
      <c r="C1509" s="50" t="s">
        <v>5080</v>
      </c>
      <c r="D1509" s="105" t="s">
        <v>6400</v>
      </c>
      <c r="E1509" s="81" t="s">
        <v>69</v>
      </c>
      <c r="F1509" s="50" t="s">
        <v>48</v>
      </c>
      <c r="G1509" s="50">
        <v>1993</v>
      </c>
      <c r="H1509" s="81" t="s">
        <v>6401</v>
      </c>
    </row>
    <row r="1510" spans="1:8" s="133" customFormat="1" ht="17.100000000000001" customHeight="1">
      <c r="A1510" s="50">
        <v>417</v>
      </c>
      <c r="B1510" s="50" t="s">
        <v>128</v>
      </c>
      <c r="C1510" s="50" t="s">
        <v>5080</v>
      </c>
      <c r="D1510" s="105" t="s">
        <v>6402</v>
      </c>
      <c r="E1510" s="81" t="s">
        <v>69</v>
      </c>
      <c r="F1510" s="50" t="s">
        <v>48</v>
      </c>
      <c r="G1510" s="50">
        <v>1994</v>
      </c>
      <c r="H1510" s="81" t="s">
        <v>6403</v>
      </c>
    </row>
    <row r="1511" spans="1:8" s="133" customFormat="1" ht="17.100000000000001" customHeight="1">
      <c r="A1511" s="50">
        <v>418</v>
      </c>
      <c r="B1511" s="50" t="s">
        <v>128</v>
      </c>
      <c r="C1511" s="50" t="s">
        <v>5080</v>
      </c>
      <c r="D1511" s="105" t="s">
        <v>6404</v>
      </c>
      <c r="E1511" s="81" t="s">
        <v>69</v>
      </c>
      <c r="F1511" s="50" t="s">
        <v>48</v>
      </c>
      <c r="G1511" s="50">
        <v>1996</v>
      </c>
      <c r="H1511" s="81" t="s">
        <v>6405</v>
      </c>
    </row>
    <row r="1512" spans="1:8" s="133" customFormat="1" ht="17.100000000000001" customHeight="1">
      <c r="A1512" s="50">
        <v>419</v>
      </c>
      <c r="B1512" s="50" t="s">
        <v>128</v>
      </c>
      <c r="C1512" s="50" t="s">
        <v>5080</v>
      </c>
      <c r="D1512" s="105" t="s">
        <v>6406</v>
      </c>
      <c r="E1512" s="81" t="s">
        <v>69</v>
      </c>
      <c r="F1512" s="50" t="s">
        <v>48</v>
      </c>
      <c r="G1512" s="50">
        <v>1997</v>
      </c>
      <c r="H1512" s="81" t="s">
        <v>6407</v>
      </c>
    </row>
    <row r="1513" spans="1:8" s="133" customFormat="1" ht="17.100000000000001" customHeight="1">
      <c r="A1513" s="50">
        <v>420</v>
      </c>
      <c r="B1513" s="50" t="s">
        <v>128</v>
      </c>
      <c r="C1513" s="50" t="s">
        <v>5080</v>
      </c>
      <c r="D1513" s="105" t="s">
        <v>6408</v>
      </c>
      <c r="E1513" s="81" t="s">
        <v>69</v>
      </c>
      <c r="F1513" s="50" t="s">
        <v>48</v>
      </c>
      <c r="G1513" s="50">
        <v>1996</v>
      </c>
      <c r="H1513" s="81" t="s">
        <v>6409</v>
      </c>
    </row>
    <row r="1514" spans="1:8" s="133" customFormat="1" ht="17.100000000000001" customHeight="1">
      <c r="A1514" s="50">
        <v>421</v>
      </c>
      <c r="B1514" s="50" t="s">
        <v>128</v>
      </c>
      <c r="C1514" s="50" t="s">
        <v>5080</v>
      </c>
      <c r="D1514" s="105" t="s">
        <v>6410</v>
      </c>
      <c r="E1514" s="81" t="s">
        <v>69</v>
      </c>
      <c r="F1514" s="50" t="s">
        <v>48</v>
      </c>
      <c r="G1514" s="50">
        <v>1996</v>
      </c>
      <c r="H1514" s="81" t="s">
        <v>6411</v>
      </c>
    </row>
    <row r="1515" spans="1:8" s="133" customFormat="1" ht="17.100000000000001" customHeight="1">
      <c r="A1515" s="50">
        <v>422</v>
      </c>
      <c r="B1515" s="50" t="s">
        <v>128</v>
      </c>
      <c r="C1515" s="50" t="s">
        <v>5080</v>
      </c>
      <c r="D1515" s="105" t="s">
        <v>6412</v>
      </c>
      <c r="E1515" s="81" t="s">
        <v>69</v>
      </c>
      <c r="F1515" s="50" t="s">
        <v>48</v>
      </c>
      <c r="G1515" s="50">
        <v>1996</v>
      </c>
      <c r="H1515" s="81" t="s">
        <v>6413</v>
      </c>
    </row>
    <row r="1516" spans="1:8" s="133" customFormat="1" ht="17.100000000000001" customHeight="1">
      <c r="A1516" s="50">
        <v>423</v>
      </c>
      <c r="B1516" s="50" t="s">
        <v>128</v>
      </c>
      <c r="C1516" s="50" t="s">
        <v>5080</v>
      </c>
      <c r="D1516" s="105" t="s">
        <v>6414</v>
      </c>
      <c r="E1516" s="81" t="s">
        <v>69</v>
      </c>
      <c r="F1516" s="50" t="s">
        <v>48</v>
      </c>
      <c r="G1516" s="50">
        <v>1997</v>
      </c>
      <c r="H1516" s="81" t="s">
        <v>6415</v>
      </c>
    </row>
    <row r="1517" spans="1:8" s="133" customFormat="1" ht="17.100000000000001" customHeight="1">
      <c r="A1517" s="50">
        <v>424</v>
      </c>
      <c r="B1517" s="50" t="s">
        <v>128</v>
      </c>
      <c r="C1517" s="50" t="s">
        <v>5080</v>
      </c>
      <c r="D1517" s="105" t="s">
        <v>6416</v>
      </c>
      <c r="E1517" s="81" t="s">
        <v>69</v>
      </c>
      <c r="F1517" s="50" t="s">
        <v>48</v>
      </c>
      <c r="G1517" s="50">
        <v>1992</v>
      </c>
      <c r="H1517" s="81" t="s">
        <v>6417</v>
      </c>
    </row>
    <row r="1518" spans="1:8" s="133" customFormat="1" ht="17.100000000000001" customHeight="1">
      <c r="A1518" s="50">
        <v>425</v>
      </c>
      <c r="B1518" s="50" t="s">
        <v>128</v>
      </c>
      <c r="C1518" s="50" t="s">
        <v>5080</v>
      </c>
      <c r="D1518" s="105" t="s">
        <v>6418</v>
      </c>
      <c r="E1518" s="81" t="s">
        <v>69</v>
      </c>
      <c r="F1518" s="50" t="s">
        <v>48</v>
      </c>
      <c r="G1518" s="50">
        <v>1998</v>
      </c>
      <c r="H1518" s="81" t="s">
        <v>6419</v>
      </c>
    </row>
    <row r="1519" spans="1:8" s="133" customFormat="1" ht="17.100000000000001" customHeight="1">
      <c r="A1519" s="50">
        <v>426</v>
      </c>
      <c r="B1519" s="50" t="s">
        <v>128</v>
      </c>
      <c r="C1519" s="50" t="s">
        <v>5080</v>
      </c>
      <c r="D1519" s="105" t="s">
        <v>6420</v>
      </c>
      <c r="E1519" s="81" t="s">
        <v>69</v>
      </c>
      <c r="F1519" s="50" t="s">
        <v>48</v>
      </c>
      <c r="G1519" s="50">
        <v>2005</v>
      </c>
      <c r="H1519" s="81" t="s">
        <v>6421</v>
      </c>
    </row>
    <row r="1520" spans="1:8" s="133" customFormat="1" ht="17.100000000000001" customHeight="1">
      <c r="A1520" s="50">
        <v>427</v>
      </c>
      <c r="B1520" s="50" t="s">
        <v>128</v>
      </c>
      <c r="C1520" s="50" t="s">
        <v>5080</v>
      </c>
      <c r="D1520" s="105" t="s">
        <v>6422</v>
      </c>
      <c r="E1520" s="81" t="s">
        <v>68</v>
      </c>
      <c r="F1520" s="50" t="s">
        <v>48</v>
      </c>
      <c r="G1520" s="50">
        <v>1999</v>
      </c>
      <c r="H1520" s="81" t="s">
        <v>6423</v>
      </c>
    </row>
    <row r="1521" spans="1:8" s="133" customFormat="1" ht="17.100000000000001" customHeight="1">
      <c r="A1521" s="50">
        <v>428</v>
      </c>
      <c r="B1521" s="50" t="s">
        <v>128</v>
      </c>
      <c r="C1521" s="50" t="s">
        <v>5080</v>
      </c>
      <c r="D1521" s="105" t="s">
        <v>6424</v>
      </c>
      <c r="E1521" s="81" t="s">
        <v>68</v>
      </c>
      <c r="F1521" s="50" t="s">
        <v>48</v>
      </c>
      <c r="G1521" s="50">
        <v>1995</v>
      </c>
      <c r="H1521" s="81" t="s">
        <v>6425</v>
      </c>
    </row>
    <row r="1522" spans="1:8" s="133" customFormat="1" ht="17.100000000000001" customHeight="1">
      <c r="A1522" s="50">
        <v>429</v>
      </c>
      <c r="B1522" s="50" t="s">
        <v>128</v>
      </c>
      <c r="C1522" s="50" t="s">
        <v>5080</v>
      </c>
      <c r="D1522" s="105" t="s">
        <v>6426</v>
      </c>
      <c r="E1522" s="81" t="s">
        <v>69</v>
      </c>
      <c r="F1522" s="50" t="s">
        <v>48</v>
      </c>
      <c r="G1522" s="50">
        <v>1998</v>
      </c>
      <c r="H1522" s="81" t="s">
        <v>6427</v>
      </c>
    </row>
    <row r="1523" spans="1:8" s="133" customFormat="1" ht="17.100000000000001" customHeight="1">
      <c r="A1523" s="50">
        <v>430</v>
      </c>
      <c r="B1523" s="50" t="s">
        <v>128</v>
      </c>
      <c r="C1523" s="50" t="s">
        <v>5080</v>
      </c>
      <c r="D1523" s="105" t="s">
        <v>6428</v>
      </c>
      <c r="E1523" s="81" t="s">
        <v>69</v>
      </c>
      <c r="F1523" s="50" t="s">
        <v>48</v>
      </c>
      <c r="G1523" s="50">
        <v>1995</v>
      </c>
      <c r="H1523" s="81" t="s">
        <v>6429</v>
      </c>
    </row>
    <row r="1524" spans="1:8" s="133" customFormat="1" ht="17.100000000000001" customHeight="1">
      <c r="A1524" s="50">
        <v>431</v>
      </c>
      <c r="B1524" s="50" t="s">
        <v>128</v>
      </c>
      <c r="C1524" s="50" t="s">
        <v>5080</v>
      </c>
      <c r="D1524" s="105" t="s">
        <v>6430</v>
      </c>
      <c r="E1524" s="81" t="s">
        <v>69</v>
      </c>
      <c r="F1524" s="50" t="s">
        <v>48</v>
      </c>
      <c r="G1524" s="50">
        <v>1996</v>
      </c>
      <c r="H1524" s="81" t="s">
        <v>6431</v>
      </c>
    </row>
    <row r="1525" spans="1:8" s="133" customFormat="1" ht="17.100000000000001" customHeight="1">
      <c r="A1525" s="50">
        <v>432</v>
      </c>
      <c r="B1525" s="50" t="s">
        <v>128</v>
      </c>
      <c r="C1525" s="50" t="s">
        <v>5080</v>
      </c>
      <c r="D1525" s="105" t="s">
        <v>6432</v>
      </c>
      <c r="E1525" s="81" t="s">
        <v>68</v>
      </c>
      <c r="F1525" s="50" t="s">
        <v>48</v>
      </c>
      <c r="G1525" s="50">
        <v>1995</v>
      </c>
      <c r="H1525" s="81" t="s">
        <v>6433</v>
      </c>
    </row>
    <row r="1526" spans="1:8" s="133" customFormat="1" ht="17.100000000000001" customHeight="1">
      <c r="A1526" s="50">
        <v>433</v>
      </c>
      <c r="B1526" s="50" t="s">
        <v>128</v>
      </c>
      <c r="C1526" s="50" t="s">
        <v>5080</v>
      </c>
      <c r="D1526" s="105" t="s">
        <v>6434</v>
      </c>
      <c r="E1526" s="81" t="s">
        <v>69</v>
      </c>
      <c r="F1526" s="50" t="s">
        <v>48</v>
      </c>
      <c r="G1526" s="50">
        <v>1992</v>
      </c>
      <c r="H1526" s="81" t="s">
        <v>6435</v>
      </c>
    </row>
    <row r="1527" spans="1:8" s="133" customFormat="1" ht="17.100000000000001" customHeight="1">
      <c r="A1527" s="50">
        <v>434</v>
      </c>
      <c r="B1527" s="50" t="s">
        <v>128</v>
      </c>
      <c r="C1527" s="50" t="s">
        <v>5080</v>
      </c>
      <c r="D1527" s="105" t="s">
        <v>6436</v>
      </c>
      <c r="E1527" s="81" t="s">
        <v>69</v>
      </c>
      <c r="F1527" s="50" t="s">
        <v>48</v>
      </c>
      <c r="G1527" s="50">
        <v>1996</v>
      </c>
      <c r="H1527" s="81" t="s">
        <v>6437</v>
      </c>
    </row>
    <row r="1528" spans="1:8" s="133" customFormat="1" ht="17.100000000000001" customHeight="1">
      <c r="A1528" s="50">
        <v>435</v>
      </c>
      <c r="B1528" s="50" t="s">
        <v>128</v>
      </c>
      <c r="C1528" s="50" t="s">
        <v>5080</v>
      </c>
      <c r="D1528" s="105" t="s">
        <v>6438</v>
      </c>
      <c r="E1528" s="81" t="s">
        <v>69</v>
      </c>
      <c r="F1528" s="50" t="s">
        <v>48</v>
      </c>
      <c r="G1528" s="50">
        <v>2008</v>
      </c>
      <c r="H1528" s="81" t="s">
        <v>6439</v>
      </c>
    </row>
    <row r="1529" spans="1:8" s="133" customFormat="1" ht="17.100000000000001" customHeight="1">
      <c r="A1529" s="50">
        <v>436</v>
      </c>
      <c r="B1529" s="50" t="s">
        <v>128</v>
      </c>
      <c r="C1529" s="50" t="s">
        <v>5080</v>
      </c>
      <c r="D1529" s="105" t="s">
        <v>6440</v>
      </c>
      <c r="E1529" s="81" t="s">
        <v>69</v>
      </c>
      <c r="F1529" s="50" t="s">
        <v>48</v>
      </c>
      <c r="G1529" s="50">
        <v>2008</v>
      </c>
      <c r="H1529" s="81" t="s">
        <v>6441</v>
      </c>
    </row>
    <row r="1530" spans="1:8" s="133" customFormat="1" ht="17.100000000000001" customHeight="1">
      <c r="A1530" s="50">
        <v>437</v>
      </c>
      <c r="B1530" s="50" t="s">
        <v>128</v>
      </c>
      <c r="C1530" s="50" t="s">
        <v>5080</v>
      </c>
      <c r="D1530" s="105" t="s">
        <v>6442</v>
      </c>
      <c r="E1530" s="81" t="s">
        <v>69</v>
      </c>
      <c r="F1530" s="50" t="s">
        <v>48</v>
      </c>
      <c r="G1530" s="50">
        <v>2008</v>
      </c>
      <c r="H1530" s="81" t="s">
        <v>6443</v>
      </c>
    </row>
    <row r="1531" spans="1:8" s="133" customFormat="1" ht="17.100000000000001" customHeight="1">
      <c r="A1531" s="50">
        <v>438</v>
      </c>
      <c r="B1531" s="50" t="s">
        <v>128</v>
      </c>
      <c r="C1531" s="50" t="s">
        <v>5080</v>
      </c>
      <c r="D1531" s="105" t="s">
        <v>6444</v>
      </c>
      <c r="E1531" s="81" t="s">
        <v>68</v>
      </c>
      <c r="F1531" s="50" t="s">
        <v>48</v>
      </c>
      <c r="G1531" s="50">
        <v>2009</v>
      </c>
      <c r="H1531" s="81" t="s">
        <v>6445</v>
      </c>
    </row>
    <row r="1532" spans="1:8" s="133" customFormat="1" ht="17.100000000000001" customHeight="1">
      <c r="A1532" s="50">
        <v>439</v>
      </c>
      <c r="B1532" s="50" t="s">
        <v>128</v>
      </c>
      <c r="C1532" s="50" t="s">
        <v>5080</v>
      </c>
      <c r="D1532" s="105" t="s">
        <v>6446</v>
      </c>
      <c r="E1532" s="81" t="s">
        <v>69</v>
      </c>
      <c r="F1532" s="50" t="s">
        <v>48</v>
      </c>
      <c r="G1532" s="50">
        <v>2008</v>
      </c>
      <c r="H1532" s="81" t="s">
        <v>6447</v>
      </c>
    </row>
    <row r="1533" spans="1:8" s="133" customFormat="1" ht="17.100000000000001" customHeight="1">
      <c r="A1533" s="50">
        <v>440</v>
      </c>
      <c r="B1533" s="50" t="s">
        <v>128</v>
      </c>
      <c r="C1533" s="50" t="s">
        <v>5080</v>
      </c>
      <c r="D1533" s="105" t="s">
        <v>6448</v>
      </c>
      <c r="E1533" s="81" t="s">
        <v>69</v>
      </c>
      <c r="F1533" s="50" t="s">
        <v>48</v>
      </c>
      <c r="G1533" s="50">
        <v>2011</v>
      </c>
      <c r="H1533" s="81" t="s">
        <v>6449</v>
      </c>
    </row>
    <row r="1534" spans="1:8" s="133" customFormat="1" ht="17.100000000000001" customHeight="1">
      <c r="A1534" s="50">
        <v>441</v>
      </c>
      <c r="B1534" s="50" t="s">
        <v>128</v>
      </c>
      <c r="C1534" s="50" t="s">
        <v>5080</v>
      </c>
      <c r="D1534" s="105" t="s">
        <v>6450</v>
      </c>
      <c r="E1534" s="81" t="s">
        <v>69</v>
      </c>
      <c r="F1534" s="50" t="s">
        <v>329</v>
      </c>
      <c r="G1534" s="50">
        <v>2009</v>
      </c>
      <c r="H1534" s="81" t="s">
        <v>6451</v>
      </c>
    </row>
    <row r="1535" spans="1:8" s="133" customFormat="1" ht="17.100000000000001" customHeight="1">
      <c r="A1535" s="50">
        <v>442</v>
      </c>
      <c r="B1535" s="50" t="s">
        <v>128</v>
      </c>
      <c r="C1535" s="50" t="s">
        <v>5080</v>
      </c>
      <c r="D1535" s="105" t="s">
        <v>6452</v>
      </c>
      <c r="E1535" s="81" t="s">
        <v>69</v>
      </c>
      <c r="F1535" s="50" t="s">
        <v>48</v>
      </c>
      <c r="G1535" s="50">
        <v>2012</v>
      </c>
      <c r="H1535" s="81" t="s">
        <v>6453</v>
      </c>
    </row>
    <row r="1536" spans="1:8" s="133" customFormat="1" ht="17.100000000000001" customHeight="1">
      <c r="A1536" s="50">
        <v>443</v>
      </c>
      <c r="B1536" s="50" t="s">
        <v>128</v>
      </c>
      <c r="C1536" s="50" t="s">
        <v>5304</v>
      </c>
      <c r="D1536" s="105" t="s">
        <v>6454</v>
      </c>
      <c r="E1536" s="81" t="s">
        <v>68</v>
      </c>
      <c r="F1536" s="50" t="s">
        <v>48</v>
      </c>
      <c r="G1536" s="50">
        <v>1993</v>
      </c>
      <c r="H1536" s="414" t="s">
        <v>6455</v>
      </c>
    </row>
    <row r="1537" spans="1:8" s="133" customFormat="1" ht="17.100000000000001" customHeight="1">
      <c r="A1537" s="50">
        <v>444</v>
      </c>
      <c r="B1537" s="50" t="s">
        <v>128</v>
      </c>
      <c r="C1537" s="50" t="s">
        <v>5304</v>
      </c>
      <c r="D1537" s="105" t="s">
        <v>6456</v>
      </c>
      <c r="E1537" s="81" t="s">
        <v>68</v>
      </c>
      <c r="F1537" s="50" t="s">
        <v>48</v>
      </c>
      <c r="G1537" s="50">
        <v>1993</v>
      </c>
      <c r="H1537" s="414" t="s">
        <v>6457</v>
      </c>
    </row>
    <row r="1538" spans="1:8" s="133" customFormat="1" ht="17.100000000000001" customHeight="1">
      <c r="A1538" s="50">
        <v>445</v>
      </c>
      <c r="B1538" s="50" t="s">
        <v>128</v>
      </c>
      <c r="C1538" s="50" t="s">
        <v>5304</v>
      </c>
      <c r="D1538" s="105" t="s">
        <v>6458</v>
      </c>
      <c r="E1538" s="81" t="s">
        <v>68</v>
      </c>
      <c r="F1538" s="50" t="s">
        <v>48</v>
      </c>
      <c r="G1538" s="50">
        <v>1993</v>
      </c>
      <c r="H1538" s="414" t="s">
        <v>6459</v>
      </c>
    </row>
    <row r="1539" spans="1:8" s="133" customFormat="1" ht="17.100000000000001" customHeight="1">
      <c r="A1539" s="50">
        <v>446</v>
      </c>
      <c r="B1539" s="50" t="s">
        <v>128</v>
      </c>
      <c r="C1539" s="50" t="s">
        <v>5304</v>
      </c>
      <c r="D1539" s="105" t="s">
        <v>6460</v>
      </c>
      <c r="E1539" s="81" t="s">
        <v>69</v>
      </c>
      <c r="F1539" s="50" t="s">
        <v>48</v>
      </c>
      <c r="G1539" s="50">
        <v>1993</v>
      </c>
      <c r="H1539" s="414" t="s">
        <v>6461</v>
      </c>
    </row>
    <row r="1540" spans="1:8" s="133" customFormat="1" ht="17.100000000000001" customHeight="1">
      <c r="A1540" s="50">
        <v>447</v>
      </c>
      <c r="B1540" s="50" t="s">
        <v>128</v>
      </c>
      <c r="C1540" s="50" t="s">
        <v>5304</v>
      </c>
      <c r="D1540" s="105" t="s">
        <v>6462</v>
      </c>
      <c r="E1540" s="81" t="s">
        <v>69</v>
      </c>
      <c r="F1540" s="50" t="s">
        <v>48</v>
      </c>
      <c r="G1540" s="50">
        <v>1994</v>
      </c>
      <c r="H1540" s="414" t="s">
        <v>6463</v>
      </c>
    </row>
    <row r="1541" spans="1:8" s="133" customFormat="1" ht="17.100000000000001" customHeight="1">
      <c r="A1541" s="50">
        <v>448</v>
      </c>
      <c r="B1541" s="50" t="s">
        <v>128</v>
      </c>
      <c r="C1541" s="50" t="s">
        <v>5304</v>
      </c>
      <c r="D1541" s="105" t="s">
        <v>6464</v>
      </c>
      <c r="E1541" s="81" t="s">
        <v>69</v>
      </c>
      <c r="F1541" s="50" t="s">
        <v>48</v>
      </c>
      <c r="G1541" s="50">
        <v>1994</v>
      </c>
      <c r="H1541" s="414" t="s">
        <v>6465</v>
      </c>
    </row>
    <row r="1542" spans="1:8" s="133" customFormat="1" ht="17.100000000000001" customHeight="1">
      <c r="A1542" s="50">
        <v>449</v>
      </c>
      <c r="B1542" s="50" t="s">
        <v>128</v>
      </c>
      <c r="C1542" s="50" t="s">
        <v>5304</v>
      </c>
      <c r="D1542" s="105" t="s">
        <v>6466</v>
      </c>
      <c r="E1542" s="81" t="s">
        <v>69</v>
      </c>
      <c r="F1542" s="50" t="s">
        <v>48</v>
      </c>
      <c r="G1542" s="50">
        <v>1996</v>
      </c>
      <c r="H1542" s="414" t="s">
        <v>6467</v>
      </c>
    </row>
    <row r="1543" spans="1:8" s="133" customFormat="1" ht="17.100000000000001" customHeight="1">
      <c r="A1543" s="50">
        <v>450</v>
      </c>
      <c r="B1543" s="50" t="s">
        <v>128</v>
      </c>
      <c r="C1543" s="50" t="s">
        <v>5304</v>
      </c>
      <c r="D1543" s="105" t="s">
        <v>6468</v>
      </c>
      <c r="E1543" s="81" t="s">
        <v>69</v>
      </c>
      <c r="F1543" s="50" t="s">
        <v>48</v>
      </c>
      <c r="G1543" s="50">
        <v>1996</v>
      </c>
      <c r="H1543" s="414" t="s">
        <v>6469</v>
      </c>
    </row>
    <row r="1544" spans="1:8" s="133" customFormat="1" ht="17.100000000000001" customHeight="1">
      <c r="A1544" s="50">
        <v>451</v>
      </c>
      <c r="B1544" s="50" t="s">
        <v>128</v>
      </c>
      <c r="C1544" s="50" t="s">
        <v>5304</v>
      </c>
      <c r="D1544" s="105" t="s">
        <v>6470</v>
      </c>
      <c r="E1544" s="81" t="s">
        <v>69</v>
      </c>
      <c r="F1544" s="50" t="s">
        <v>48</v>
      </c>
      <c r="G1544" s="50">
        <v>1994</v>
      </c>
      <c r="H1544" s="414" t="s">
        <v>6471</v>
      </c>
    </row>
    <row r="1545" spans="1:8" s="133" customFormat="1" ht="17.100000000000001" customHeight="1">
      <c r="A1545" s="50">
        <v>452</v>
      </c>
      <c r="B1545" s="50" t="s">
        <v>128</v>
      </c>
      <c r="C1545" s="50" t="s">
        <v>5304</v>
      </c>
      <c r="D1545" s="105" t="s">
        <v>6472</v>
      </c>
      <c r="E1545" s="81" t="s">
        <v>69</v>
      </c>
      <c r="F1545" s="50" t="s">
        <v>48</v>
      </c>
      <c r="G1545" s="50">
        <v>1999</v>
      </c>
      <c r="H1545" s="414" t="s">
        <v>6473</v>
      </c>
    </row>
    <row r="1546" spans="1:8" s="133" customFormat="1" ht="17.100000000000001" customHeight="1">
      <c r="A1546" s="50">
        <v>453</v>
      </c>
      <c r="B1546" s="50" t="s">
        <v>128</v>
      </c>
      <c r="C1546" s="50" t="s">
        <v>5304</v>
      </c>
      <c r="D1546" s="105" t="s">
        <v>6474</v>
      </c>
      <c r="E1546" s="81" t="s">
        <v>69</v>
      </c>
      <c r="F1546" s="50" t="s">
        <v>48</v>
      </c>
      <c r="G1546" s="50">
        <v>1993</v>
      </c>
      <c r="H1546" s="414" t="s">
        <v>6475</v>
      </c>
    </row>
    <row r="1547" spans="1:8" s="133" customFormat="1" ht="17.100000000000001" customHeight="1">
      <c r="A1547" s="50">
        <v>454</v>
      </c>
      <c r="B1547" s="50" t="s">
        <v>128</v>
      </c>
      <c r="C1547" s="50" t="s">
        <v>5304</v>
      </c>
      <c r="D1547" s="105" t="s">
        <v>6476</v>
      </c>
      <c r="E1547" s="81" t="s">
        <v>69</v>
      </c>
      <c r="F1547" s="50" t="s">
        <v>48</v>
      </c>
      <c r="G1547" s="50">
        <v>1999</v>
      </c>
      <c r="H1547" s="414" t="s">
        <v>6477</v>
      </c>
    </row>
    <row r="1548" spans="1:8" s="133" customFormat="1" ht="17.100000000000001" customHeight="1">
      <c r="A1548" s="50">
        <v>455</v>
      </c>
      <c r="B1548" s="50" t="s">
        <v>128</v>
      </c>
      <c r="C1548" s="50" t="s">
        <v>5304</v>
      </c>
      <c r="D1548" s="105" t="s">
        <v>6478</v>
      </c>
      <c r="E1548" s="81" t="s">
        <v>69</v>
      </c>
      <c r="F1548" s="50" t="s">
        <v>48</v>
      </c>
      <c r="G1548" s="50">
        <v>1994</v>
      </c>
      <c r="H1548" s="414" t="s">
        <v>6479</v>
      </c>
    </row>
    <row r="1549" spans="1:8" s="133" customFormat="1" ht="17.100000000000001" customHeight="1">
      <c r="A1549" s="50">
        <v>456</v>
      </c>
      <c r="B1549" s="50" t="s">
        <v>128</v>
      </c>
      <c r="C1549" s="50" t="s">
        <v>5304</v>
      </c>
      <c r="D1549" s="105" t="s">
        <v>6480</v>
      </c>
      <c r="E1549" s="81" t="s">
        <v>69</v>
      </c>
      <c r="F1549" s="50" t="s">
        <v>48</v>
      </c>
      <c r="G1549" s="50">
        <v>1994</v>
      </c>
      <c r="H1549" s="414" t="s">
        <v>6481</v>
      </c>
    </row>
    <row r="1550" spans="1:8" s="133" customFormat="1" ht="17.100000000000001" customHeight="1">
      <c r="A1550" s="50">
        <v>457</v>
      </c>
      <c r="B1550" s="50" t="s">
        <v>128</v>
      </c>
      <c r="C1550" s="50" t="s">
        <v>5304</v>
      </c>
      <c r="D1550" s="105" t="s">
        <v>6482</v>
      </c>
      <c r="E1550" s="81" t="s">
        <v>69</v>
      </c>
      <c r="F1550" s="50" t="s">
        <v>48</v>
      </c>
      <c r="G1550" s="50">
        <v>1994</v>
      </c>
      <c r="H1550" s="414" t="s">
        <v>6483</v>
      </c>
    </row>
    <row r="1551" spans="1:8" s="133" customFormat="1" ht="17.100000000000001" customHeight="1">
      <c r="A1551" s="50">
        <v>458</v>
      </c>
      <c r="B1551" s="50" t="s">
        <v>128</v>
      </c>
      <c r="C1551" s="50" t="s">
        <v>5304</v>
      </c>
      <c r="D1551" s="105" t="s">
        <v>6484</v>
      </c>
      <c r="E1551" s="81" t="s">
        <v>69</v>
      </c>
      <c r="F1551" s="50" t="s">
        <v>48</v>
      </c>
      <c r="G1551" s="50">
        <v>2000</v>
      </c>
      <c r="H1551" s="414" t="s">
        <v>6485</v>
      </c>
    </row>
    <row r="1552" spans="1:8" s="133" customFormat="1" ht="17.100000000000001" customHeight="1">
      <c r="A1552" s="50">
        <v>459</v>
      </c>
      <c r="B1552" s="50" t="s">
        <v>128</v>
      </c>
      <c r="C1552" s="50" t="s">
        <v>5304</v>
      </c>
      <c r="D1552" s="105" t="s">
        <v>6486</v>
      </c>
      <c r="E1552" s="81" t="s">
        <v>69</v>
      </c>
      <c r="F1552" s="50" t="s">
        <v>48</v>
      </c>
      <c r="G1552" s="50">
        <v>1998</v>
      </c>
      <c r="H1552" s="414" t="s">
        <v>6487</v>
      </c>
    </row>
    <row r="1553" spans="1:8" s="133" customFormat="1" ht="17.100000000000001" customHeight="1">
      <c r="A1553" s="50">
        <v>460</v>
      </c>
      <c r="B1553" s="50" t="s">
        <v>128</v>
      </c>
      <c r="C1553" s="50" t="s">
        <v>5304</v>
      </c>
      <c r="D1553" s="105" t="s">
        <v>6488</v>
      </c>
      <c r="E1553" s="81" t="s">
        <v>69</v>
      </c>
      <c r="F1553" s="50" t="s">
        <v>48</v>
      </c>
      <c r="G1553" s="50">
        <v>1994</v>
      </c>
      <c r="H1553" s="414" t="s">
        <v>6489</v>
      </c>
    </row>
    <row r="1554" spans="1:8" s="133" customFormat="1" ht="17.100000000000001" customHeight="1">
      <c r="A1554" s="50">
        <v>461</v>
      </c>
      <c r="B1554" s="50" t="s">
        <v>128</v>
      </c>
      <c r="C1554" s="50" t="s">
        <v>5304</v>
      </c>
      <c r="D1554" s="105" t="s">
        <v>6490</v>
      </c>
      <c r="E1554" s="81" t="s">
        <v>69</v>
      </c>
      <c r="F1554" s="50" t="s">
        <v>48</v>
      </c>
      <c r="G1554" s="50">
        <v>1997</v>
      </c>
      <c r="H1554" s="414" t="s">
        <v>6491</v>
      </c>
    </row>
    <row r="1555" spans="1:8" s="133" customFormat="1" ht="17.100000000000001" customHeight="1">
      <c r="A1555" s="50">
        <v>462</v>
      </c>
      <c r="B1555" s="50" t="s">
        <v>128</v>
      </c>
      <c r="C1555" s="50" t="s">
        <v>5304</v>
      </c>
      <c r="D1555" s="105" t="s">
        <v>6492</v>
      </c>
      <c r="E1555" s="81" t="s">
        <v>69</v>
      </c>
      <c r="F1555" s="50" t="s">
        <v>48</v>
      </c>
      <c r="G1555" s="50">
        <v>2000</v>
      </c>
      <c r="H1555" s="414" t="s">
        <v>6493</v>
      </c>
    </row>
    <row r="1556" spans="1:8" s="133" customFormat="1" ht="17.100000000000001" customHeight="1">
      <c r="A1556" s="50">
        <v>463</v>
      </c>
      <c r="B1556" s="50" t="s">
        <v>128</v>
      </c>
      <c r="C1556" s="50" t="s">
        <v>5304</v>
      </c>
      <c r="D1556" s="105" t="s">
        <v>6494</v>
      </c>
      <c r="E1556" s="81" t="s">
        <v>69</v>
      </c>
      <c r="F1556" s="50" t="s">
        <v>48</v>
      </c>
      <c r="G1556" s="50">
        <v>1992</v>
      </c>
      <c r="H1556" s="414" t="s">
        <v>6495</v>
      </c>
    </row>
    <row r="1557" spans="1:8" s="133" customFormat="1" ht="17.100000000000001" customHeight="1">
      <c r="A1557" s="50">
        <v>464</v>
      </c>
      <c r="B1557" s="50" t="s">
        <v>128</v>
      </c>
      <c r="C1557" s="50" t="s">
        <v>5304</v>
      </c>
      <c r="D1557" s="105" t="s">
        <v>6496</v>
      </c>
      <c r="E1557" s="81" t="s">
        <v>69</v>
      </c>
      <c r="F1557" s="50" t="s">
        <v>48</v>
      </c>
      <c r="G1557" s="50">
        <v>1999</v>
      </c>
      <c r="H1557" s="414" t="s">
        <v>6497</v>
      </c>
    </row>
    <row r="1558" spans="1:8" s="133" customFormat="1" ht="17.100000000000001" customHeight="1">
      <c r="A1558" s="50">
        <v>465</v>
      </c>
      <c r="B1558" s="50" t="s">
        <v>128</v>
      </c>
      <c r="C1558" s="50" t="s">
        <v>5304</v>
      </c>
      <c r="D1558" s="105" t="s">
        <v>6498</v>
      </c>
      <c r="E1558" s="81" t="s">
        <v>68</v>
      </c>
      <c r="F1558" s="50" t="s">
        <v>48</v>
      </c>
      <c r="G1558" s="50">
        <v>1995</v>
      </c>
      <c r="H1558" s="414" t="s">
        <v>6499</v>
      </c>
    </row>
    <row r="1559" spans="1:8" s="133" customFormat="1" ht="17.100000000000001" customHeight="1">
      <c r="A1559" s="50">
        <v>466</v>
      </c>
      <c r="B1559" s="50" t="s">
        <v>128</v>
      </c>
      <c r="C1559" s="50" t="s">
        <v>5304</v>
      </c>
      <c r="D1559" s="105" t="s">
        <v>6500</v>
      </c>
      <c r="E1559" s="81" t="s">
        <v>69</v>
      </c>
      <c r="F1559" s="50" t="s">
        <v>48</v>
      </c>
      <c r="G1559" s="50">
        <v>2000</v>
      </c>
      <c r="H1559" s="414" t="s">
        <v>6501</v>
      </c>
    </row>
    <row r="1560" spans="1:8" s="133" customFormat="1" ht="17.100000000000001" customHeight="1">
      <c r="A1560" s="50">
        <v>467</v>
      </c>
      <c r="B1560" s="50" t="s">
        <v>128</v>
      </c>
      <c r="C1560" s="50" t="s">
        <v>5304</v>
      </c>
      <c r="D1560" s="105" t="s">
        <v>6502</v>
      </c>
      <c r="E1560" s="81" t="s">
        <v>69</v>
      </c>
      <c r="F1560" s="50" t="s">
        <v>48</v>
      </c>
      <c r="G1560" s="50">
        <v>2000</v>
      </c>
      <c r="H1560" s="414" t="s">
        <v>6503</v>
      </c>
    </row>
    <row r="1561" spans="1:8" s="133" customFormat="1" ht="17.100000000000001" customHeight="1">
      <c r="A1561" s="50">
        <v>468</v>
      </c>
      <c r="B1561" s="50" t="s">
        <v>128</v>
      </c>
      <c r="C1561" s="50" t="s">
        <v>5304</v>
      </c>
      <c r="D1561" s="105" t="s">
        <v>6504</v>
      </c>
      <c r="E1561" s="81" t="s">
        <v>69</v>
      </c>
      <c r="F1561" s="50" t="s">
        <v>48</v>
      </c>
      <c r="G1561" s="50">
        <v>2002</v>
      </c>
      <c r="H1561" s="414" t="s">
        <v>6505</v>
      </c>
    </row>
    <row r="1562" spans="1:8" s="133" customFormat="1" ht="17.100000000000001" customHeight="1">
      <c r="A1562" s="50">
        <v>469</v>
      </c>
      <c r="B1562" s="50" t="s">
        <v>128</v>
      </c>
      <c r="C1562" s="50" t="s">
        <v>5304</v>
      </c>
      <c r="D1562" s="105" t="s">
        <v>6506</v>
      </c>
      <c r="E1562" s="81" t="s">
        <v>69</v>
      </c>
      <c r="F1562" s="50" t="s">
        <v>48</v>
      </c>
      <c r="G1562" s="50">
        <v>2000</v>
      </c>
      <c r="H1562" s="414" t="s">
        <v>6507</v>
      </c>
    </row>
    <row r="1563" spans="1:8" s="133" customFormat="1" ht="17.100000000000001" customHeight="1">
      <c r="A1563" s="50">
        <v>470</v>
      </c>
      <c r="B1563" s="50" t="s">
        <v>128</v>
      </c>
      <c r="C1563" s="50" t="s">
        <v>5304</v>
      </c>
      <c r="D1563" s="105" t="s">
        <v>6508</v>
      </c>
      <c r="E1563" s="81" t="s">
        <v>69</v>
      </c>
      <c r="F1563" s="50" t="s">
        <v>48</v>
      </c>
      <c r="G1563" s="50">
        <v>1995</v>
      </c>
      <c r="H1563" s="414" t="s">
        <v>6509</v>
      </c>
    </row>
    <row r="1564" spans="1:8" s="133" customFormat="1" ht="17.100000000000001" customHeight="1">
      <c r="A1564" s="50">
        <v>471</v>
      </c>
      <c r="B1564" s="50" t="s">
        <v>128</v>
      </c>
      <c r="C1564" s="50" t="s">
        <v>5304</v>
      </c>
      <c r="D1564" s="105" t="s">
        <v>6510</v>
      </c>
      <c r="E1564" s="81" t="s">
        <v>69</v>
      </c>
      <c r="F1564" s="50" t="s">
        <v>48</v>
      </c>
      <c r="G1564" s="50">
        <v>1998</v>
      </c>
      <c r="H1564" s="414" t="s">
        <v>6511</v>
      </c>
    </row>
    <row r="1565" spans="1:8" s="133" customFormat="1" ht="17.100000000000001" customHeight="1">
      <c r="A1565" s="50">
        <v>472</v>
      </c>
      <c r="B1565" s="50" t="s">
        <v>128</v>
      </c>
      <c r="C1565" s="50" t="s">
        <v>5304</v>
      </c>
      <c r="D1565" s="105" t="s">
        <v>6512</v>
      </c>
      <c r="E1565" s="81" t="s">
        <v>69</v>
      </c>
      <c r="F1565" s="50" t="s">
        <v>48</v>
      </c>
      <c r="G1565" s="50">
        <v>1992</v>
      </c>
      <c r="H1565" s="414" t="s">
        <v>6513</v>
      </c>
    </row>
    <row r="1566" spans="1:8" s="133" customFormat="1" ht="17.100000000000001" customHeight="1">
      <c r="A1566" s="50">
        <v>473</v>
      </c>
      <c r="B1566" s="50" t="s">
        <v>128</v>
      </c>
      <c r="C1566" s="50" t="s">
        <v>5304</v>
      </c>
      <c r="D1566" s="105" t="s">
        <v>6514</v>
      </c>
      <c r="E1566" s="81" t="s">
        <v>69</v>
      </c>
      <c r="F1566" s="50" t="s">
        <v>48</v>
      </c>
      <c r="G1566" s="50">
        <v>1996</v>
      </c>
      <c r="H1566" s="414" t="s">
        <v>6515</v>
      </c>
    </row>
    <row r="1567" spans="1:8" s="133" customFormat="1" ht="17.100000000000001" customHeight="1">
      <c r="A1567" s="50">
        <v>474</v>
      </c>
      <c r="B1567" s="50" t="s">
        <v>128</v>
      </c>
      <c r="C1567" s="50" t="s">
        <v>5304</v>
      </c>
      <c r="D1567" s="105" t="s">
        <v>6516</v>
      </c>
      <c r="E1567" s="81" t="s">
        <v>69</v>
      </c>
      <c r="F1567" s="50" t="s">
        <v>48</v>
      </c>
      <c r="G1567" s="50">
        <v>2003</v>
      </c>
      <c r="H1567" s="414" t="s">
        <v>6517</v>
      </c>
    </row>
    <row r="1568" spans="1:8" s="133" customFormat="1" ht="17.100000000000001" customHeight="1">
      <c r="A1568" s="50">
        <v>475</v>
      </c>
      <c r="B1568" s="50" t="s">
        <v>128</v>
      </c>
      <c r="C1568" s="50" t="s">
        <v>5304</v>
      </c>
      <c r="D1568" s="105" t="s">
        <v>6518</v>
      </c>
      <c r="E1568" s="81" t="s">
        <v>69</v>
      </c>
      <c r="F1568" s="50" t="s">
        <v>48</v>
      </c>
      <c r="G1568" s="50">
        <v>1995</v>
      </c>
      <c r="H1568" s="414" t="s">
        <v>6519</v>
      </c>
    </row>
    <row r="1569" spans="1:8" s="133" customFormat="1" ht="17.100000000000001" customHeight="1">
      <c r="A1569" s="50">
        <v>476</v>
      </c>
      <c r="B1569" s="50" t="s">
        <v>128</v>
      </c>
      <c r="C1569" s="50" t="s">
        <v>5304</v>
      </c>
      <c r="D1569" s="105" t="s">
        <v>6520</v>
      </c>
      <c r="E1569" s="81" t="s">
        <v>69</v>
      </c>
      <c r="F1569" s="50" t="s">
        <v>48</v>
      </c>
      <c r="G1569" s="50">
        <v>2002</v>
      </c>
      <c r="H1569" s="414" t="s">
        <v>6521</v>
      </c>
    </row>
    <row r="1570" spans="1:8" s="133" customFormat="1" ht="17.100000000000001" customHeight="1">
      <c r="A1570" s="50">
        <v>477</v>
      </c>
      <c r="B1570" s="50" t="s">
        <v>128</v>
      </c>
      <c r="C1570" s="50" t="s">
        <v>5304</v>
      </c>
      <c r="D1570" s="105" t="s">
        <v>6522</v>
      </c>
      <c r="E1570" s="81" t="s">
        <v>69</v>
      </c>
      <c r="F1570" s="50" t="s">
        <v>48</v>
      </c>
      <c r="G1570" s="50">
        <v>1995</v>
      </c>
      <c r="H1570" s="414" t="s">
        <v>6523</v>
      </c>
    </row>
    <row r="1571" spans="1:8" s="133" customFormat="1" ht="17.100000000000001" customHeight="1">
      <c r="A1571" s="50">
        <v>478</v>
      </c>
      <c r="B1571" s="50" t="s">
        <v>128</v>
      </c>
      <c r="C1571" s="50" t="s">
        <v>5304</v>
      </c>
      <c r="D1571" s="105" t="s">
        <v>6524</v>
      </c>
      <c r="E1571" s="81" t="s">
        <v>69</v>
      </c>
      <c r="F1571" s="50" t="s">
        <v>48</v>
      </c>
      <c r="G1571" s="50">
        <v>1992</v>
      </c>
      <c r="H1571" s="414" t="s">
        <v>6525</v>
      </c>
    </row>
    <row r="1572" spans="1:8" s="133" customFormat="1" ht="17.100000000000001" customHeight="1">
      <c r="A1572" s="50">
        <v>479</v>
      </c>
      <c r="B1572" s="50" t="s">
        <v>128</v>
      </c>
      <c r="C1572" s="50" t="s">
        <v>5304</v>
      </c>
      <c r="D1572" s="105" t="s">
        <v>6526</v>
      </c>
      <c r="E1572" s="81" t="s">
        <v>69</v>
      </c>
      <c r="F1572" s="50" t="s">
        <v>48</v>
      </c>
      <c r="G1572" s="50">
        <v>1998</v>
      </c>
      <c r="H1572" s="414" t="s">
        <v>6527</v>
      </c>
    </row>
    <row r="1573" spans="1:8" s="133" customFormat="1" ht="17.100000000000001" customHeight="1">
      <c r="A1573" s="50">
        <v>480</v>
      </c>
      <c r="B1573" s="50" t="s">
        <v>128</v>
      </c>
      <c r="C1573" s="50" t="s">
        <v>5304</v>
      </c>
      <c r="D1573" s="105" t="s">
        <v>6528</v>
      </c>
      <c r="E1573" s="81" t="s">
        <v>69</v>
      </c>
      <c r="F1573" s="50" t="s">
        <v>48</v>
      </c>
      <c r="G1573" s="50">
        <v>2005</v>
      </c>
      <c r="H1573" s="414" t="s">
        <v>6529</v>
      </c>
    </row>
    <row r="1574" spans="1:8" s="133" customFormat="1" ht="17.100000000000001" customHeight="1">
      <c r="A1574" s="50">
        <v>481</v>
      </c>
      <c r="B1574" s="50" t="s">
        <v>128</v>
      </c>
      <c r="C1574" s="50" t="s">
        <v>5304</v>
      </c>
      <c r="D1574" s="105" t="s">
        <v>6530</v>
      </c>
      <c r="E1574" s="81" t="s">
        <v>69</v>
      </c>
      <c r="F1574" s="50" t="s">
        <v>48</v>
      </c>
      <c r="G1574" s="50">
        <v>1992</v>
      </c>
      <c r="H1574" s="414" t="s">
        <v>6531</v>
      </c>
    </row>
    <row r="1575" spans="1:8" s="133" customFormat="1" ht="17.100000000000001" customHeight="1">
      <c r="A1575" s="50">
        <v>482</v>
      </c>
      <c r="B1575" s="50" t="s">
        <v>128</v>
      </c>
      <c r="C1575" s="50" t="s">
        <v>5304</v>
      </c>
      <c r="D1575" s="105" t="s">
        <v>6532</v>
      </c>
      <c r="E1575" s="81" t="s">
        <v>69</v>
      </c>
      <c r="F1575" s="50" t="s">
        <v>48</v>
      </c>
      <c r="G1575" s="50">
        <v>2005</v>
      </c>
      <c r="H1575" s="414" t="s">
        <v>6533</v>
      </c>
    </row>
    <row r="1576" spans="1:8" s="133" customFormat="1" ht="17.100000000000001" customHeight="1">
      <c r="A1576" s="50">
        <v>483</v>
      </c>
      <c r="B1576" s="50" t="s">
        <v>128</v>
      </c>
      <c r="C1576" s="50" t="s">
        <v>5304</v>
      </c>
      <c r="D1576" s="105" t="s">
        <v>6534</v>
      </c>
      <c r="E1576" s="81" t="s">
        <v>69</v>
      </c>
      <c r="F1576" s="50" t="s">
        <v>48</v>
      </c>
      <c r="G1576" s="50">
        <v>2005</v>
      </c>
      <c r="H1576" s="414" t="s">
        <v>6535</v>
      </c>
    </row>
    <row r="1577" spans="1:8" s="133" customFormat="1" ht="17.100000000000001" customHeight="1">
      <c r="A1577" s="50">
        <v>484</v>
      </c>
      <c r="B1577" s="50" t="s">
        <v>128</v>
      </c>
      <c r="C1577" s="50" t="s">
        <v>5304</v>
      </c>
      <c r="D1577" s="105" t="s">
        <v>6536</v>
      </c>
      <c r="E1577" s="81" t="s">
        <v>69</v>
      </c>
      <c r="F1577" s="50" t="s">
        <v>48</v>
      </c>
      <c r="G1577" s="50">
        <v>1998</v>
      </c>
      <c r="H1577" s="414" t="s">
        <v>6537</v>
      </c>
    </row>
    <row r="1578" spans="1:8" s="133" customFormat="1" ht="17.100000000000001" customHeight="1">
      <c r="A1578" s="50">
        <v>485</v>
      </c>
      <c r="B1578" s="50" t="s">
        <v>128</v>
      </c>
      <c r="C1578" s="50" t="s">
        <v>5304</v>
      </c>
      <c r="D1578" s="105" t="s">
        <v>6538</v>
      </c>
      <c r="E1578" s="81" t="s">
        <v>69</v>
      </c>
      <c r="F1578" s="50" t="s">
        <v>48</v>
      </c>
      <c r="G1578" s="50">
        <v>2001</v>
      </c>
      <c r="H1578" s="414" t="s">
        <v>6539</v>
      </c>
    </row>
    <row r="1579" spans="1:8" s="133" customFormat="1" ht="17.100000000000001" customHeight="1">
      <c r="A1579" s="50">
        <v>486</v>
      </c>
      <c r="B1579" s="50" t="s">
        <v>128</v>
      </c>
      <c r="C1579" s="50" t="s">
        <v>5304</v>
      </c>
      <c r="D1579" s="105" t="s">
        <v>6540</v>
      </c>
      <c r="E1579" s="81" t="s">
        <v>69</v>
      </c>
      <c r="F1579" s="50" t="s">
        <v>48</v>
      </c>
      <c r="G1579" s="50">
        <v>2004</v>
      </c>
      <c r="H1579" s="414" t="s">
        <v>6541</v>
      </c>
    </row>
    <row r="1580" spans="1:8" s="133" customFormat="1" ht="17.100000000000001" customHeight="1">
      <c r="A1580" s="50">
        <v>487</v>
      </c>
      <c r="B1580" s="50" t="s">
        <v>128</v>
      </c>
      <c r="C1580" s="50" t="s">
        <v>5304</v>
      </c>
      <c r="D1580" s="105" t="s">
        <v>6542</v>
      </c>
      <c r="E1580" s="81" t="s">
        <v>69</v>
      </c>
      <c r="F1580" s="50" t="s">
        <v>48</v>
      </c>
      <c r="G1580" s="50">
        <v>1995</v>
      </c>
      <c r="H1580" s="414" t="s">
        <v>6543</v>
      </c>
    </row>
    <row r="1581" spans="1:8" s="133" customFormat="1" ht="17.100000000000001" customHeight="1">
      <c r="A1581" s="50">
        <v>488</v>
      </c>
      <c r="B1581" s="50" t="s">
        <v>128</v>
      </c>
      <c r="C1581" s="50" t="s">
        <v>5304</v>
      </c>
      <c r="D1581" s="105" t="s">
        <v>6544</v>
      </c>
      <c r="E1581" s="81" t="s">
        <v>69</v>
      </c>
      <c r="F1581" s="50" t="s">
        <v>48</v>
      </c>
      <c r="G1581" s="50">
        <v>2006</v>
      </c>
      <c r="H1581" s="414" t="s">
        <v>6545</v>
      </c>
    </row>
    <row r="1582" spans="1:8" s="133" customFormat="1" ht="17.100000000000001" customHeight="1">
      <c r="A1582" s="50">
        <v>489</v>
      </c>
      <c r="B1582" s="50" t="s">
        <v>128</v>
      </c>
      <c r="C1582" s="50" t="s">
        <v>5304</v>
      </c>
      <c r="D1582" s="105" t="s">
        <v>6546</v>
      </c>
      <c r="E1582" s="81" t="s">
        <v>69</v>
      </c>
      <c r="F1582" s="50" t="s">
        <v>48</v>
      </c>
      <c r="G1582" s="50">
        <v>2006</v>
      </c>
      <c r="H1582" s="414" t="s">
        <v>6547</v>
      </c>
    </row>
    <row r="1583" spans="1:8" s="133" customFormat="1" ht="17.100000000000001" customHeight="1">
      <c r="A1583" s="50">
        <v>490</v>
      </c>
      <c r="B1583" s="50" t="s">
        <v>128</v>
      </c>
      <c r="C1583" s="50" t="s">
        <v>5304</v>
      </c>
      <c r="D1583" s="105" t="s">
        <v>6548</v>
      </c>
      <c r="E1583" s="81" t="s">
        <v>69</v>
      </c>
      <c r="F1583" s="50" t="s">
        <v>48</v>
      </c>
      <c r="G1583" s="50">
        <v>1993</v>
      </c>
      <c r="H1583" s="414" t="s">
        <v>6549</v>
      </c>
    </row>
    <row r="1584" spans="1:8" s="133" customFormat="1" ht="17.100000000000001" customHeight="1">
      <c r="A1584" s="50">
        <v>491</v>
      </c>
      <c r="B1584" s="50" t="s">
        <v>128</v>
      </c>
      <c r="C1584" s="50" t="s">
        <v>5304</v>
      </c>
      <c r="D1584" s="105" t="s">
        <v>6550</v>
      </c>
      <c r="E1584" s="81" t="s">
        <v>69</v>
      </c>
      <c r="F1584" s="50" t="s">
        <v>48</v>
      </c>
      <c r="G1584" s="50">
        <v>1995</v>
      </c>
      <c r="H1584" s="414" t="s">
        <v>6551</v>
      </c>
    </row>
    <row r="1585" spans="1:8" s="133" customFormat="1" ht="17.100000000000001" customHeight="1">
      <c r="A1585" s="50">
        <v>492</v>
      </c>
      <c r="B1585" s="50" t="s">
        <v>128</v>
      </c>
      <c r="C1585" s="50" t="s">
        <v>5304</v>
      </c>
      <c r="D1585" s="105" t="s">
        <v>6552</v>
      </c>
      <c r="E1585" s="81" t="s">
        <v>69</v>
      </c>
      <c r="F1585" s="50" t="s">
        <v>48</v>
      </c>
      <c r="G1585" s="50">
        <v>1998</v>
      </c>
      <c r="H1585" s="414" t="s">
        <v>6553</v>
      </c>
    </row>
    <row r="1586" spans="1:8" s="133" customFormat="1" ht="17.100000000000001" customHeight="1">
      <c r="A1586" s="50">
        <v>493</v>
      </c>
      <c r="B1586" s="50" t="s">
        <v>128</v>
      </c>
      <c r="C1586" s="50" t="s">
        <v>5304</v>
      </c>
      <c r="D1586" s="105" t="s">
        <v>6554</v>
      </c>
      <c r="E1586" s="81" t="s">
        <v>68</v>
      </c>
      <c r="F1586" s="50" t="s">
        <v>48</v>
      </c>
      <c r="G1586" s="50">
        <v>2000</v>
      </c>
      <c r="H1586" s="414" t="s">
        <v>6555</v>
      </c>
    </row>
    <row r="1587" spans="1:8" s="133" customFormat="1" ht="17.100000000000001" customHeight="1">
      <c r="A1587" s="50">
        <v>494</v>
      </c>
      <c r="B1587" s="50" t="s">
        <v>128</v>
      </c>
      <c r="C1587" s="50" t="s">
        <v>5304</v>
      </c>
      <c r="D1587" s="105" t="s">
        <v>6556</v>
      </c>
      <c r="E1587" s="81" t="s">
        <v>68</v>
      </c>
      <c r="F1587" s="50" t="s">
        <v>48</v>
      </c>
      <c r="G1587" s="50">
        <v>2005</v>
      </c>
      <c r="H1587" s="414" t="s">
        <v>6557</v>
      </c>
    </row>
    <row r="1588" spans="1:8" s="133" customFormat="1" ht="17.100000000000001" customHeight="1">
      <c r="A1588" s="50">
        <v>495</v>
      </c>
      <c r="B1588" s="50" t="s">
        <v>128</v>
      </c>
      <c r="C1588" s="50" t="s">
        <v>5304</v>
      </c>
      <c r="D1588" s="105" t="s">
        <v>6558</v>
      </c>
      <c r="E1588" s="81" t="s">
        <v>68</v>
      </c>
      <c r="F1588" s="50" t="s">
        <v>48</v>
      </c>
      <c r="G1588" s="50">
        <v>2009</v>
      </c>
      <c r="H1588" s="414" t="s">
        <v>6559</v>
      </c>
    </row>
    <row r="1589" spans="1:8" s="133" customFormat="1" ht="17.100000000000001" customHeight="1">
      <c r="A1589" s="50">
        <v>496</v>
      </c>
      <c r="B1589" s="50" t="s">
        <v>128</v>
      </c>
      <c r="C1589" s="50" t="s">
        <v>5304</v>
      </c>
      <c r="D1589" s="105" t="s">
        <v>6560</v>
      </c>
      <c r="E1589" s="81" t="s">
        <v>68</v>
      </c>
      <c r="F1589" s="50" t="s">
        <v>48</v>
      </c>
      <c r="G1589" s="50">
        <v>1999</v>
      </c>
      <c r="H1589" s="414" t="s">
        <v>6561</v>
      </c>
    </row>
    <row r="1590" spans="1:8" s="133" customFormat="1" ht="17.100000000000001" customHeight="1">
      <c r="A1590" s="50">
        <v>497</v>
      </c>
      <c r="B1590" s="50" t="s">
        <v>128</v>
      </c>
      <c r="C1590" s="50" t="s">
        <v>5304</v>
      </c>
      <c r="D1590" s="105" t="s">
        <v>2788</v>
      </c>
      <c r="E1590" s="81" t="s">
        <v>68</v>
      </c>
      <c r="F1590" s="50" t="s">
        <v>48</v>
      </c>
      <c r="G1590" s="50">
        <v>2008</v>
      </c>
      <c r="H1590" s="414" t="s">
        <v>6562</v>
      </c>
    </row>
    <row r="1591" spans="1:8" s="133" customFormat="1" ht="17.100000000000001" customHeight="1">
      <c r="A1591" s="50">
        <v>498</v>
      </c>
      <c r="B1591" s="50" t="s">
        <v>128</v>
      </c>
      <c r="C1591" s="50" t="s">
        <v>5248</v>
      </c>
      <c r="D1591" s="105" t="s">
        <v>6563</v>
      </c>
      <c r="E1591" s="81" t="s">
        <v>69</v>
      </c>
      <c r="F1591" s="50" t="s">
        <v>48</v>
      </c>
      <c r="G1591" s="50">
        <v>1985</v>
      </c>
      <c r="H1591" s="414" t="s">
        <v>6564</v>
      </c>
    </row>
    <row r="1592" spans="1:8" s="133" customFormat="1" ht="17.100000000000001" customHeight="1">
      <c r="A1592" s="50">
        <v>499</v>
      </c>
      <c r="B1592" s="50" t="s">
        <v>128</v>
      </c>
      <c r="C1592" s="50" t="s">
        <v>5248</v>
      </c>
      <c r="D1592" s="105" t="s">
        <v>6565</v>
      </c>
      <c r="E1592" s="81" t="s">
        <v>68</v>
      </c>
      <c r="F1592" s="50" t="s">
        <v>48</v>
      </c>
      <c r="G1592" s="50">
        <v>1999</v>
      </c>
      <c r="H1592" s="414" t="s">
        <v>6566</v>
      </c>
    </row>
    <row r="1593" spans="1:8" s="133" customFormat="1" ht="17.100000000000001" customHeight="1">
      <c r="A1593" s="50">
        <v>500</v>
      </c>
      <c r="B1593" s="50" t="s">
        <v>128</v>
      </c>
      <c r="C1593" s="50" t="s">
        <v>5248</v>
      </c>
      <c r="D1593" s="105" t="s">
        <v>6567</v>
      </c>
      <c r="E1593" s="81" t="s">
        <v>68</v>
      </c>
      <c r="F1593" s="50" t="s">
        <v>48</v>
      </c>
      <c r="G1593" s="50">
        <v>1999</v>
      </c>
      <c r="H1593" s="414" t="s">
        <v>6568</v>
      </c>
    </row>
    <row r="1594" spans="1:8" s="133" customFormat="1" ht="17.100000000000001" customHeight="1">
      <c r="A1594" s="50">
        <v>501</v>
      </c>
      <c r="B1594" s="50" t="s">
        <v>128</v>
      </c>
      <c r="C1594" s="50" t="s">
        <v>5248</v>
      </c>
      <c r="D1594" s="105" t="s">
        <v>6569</v>
      </c>
      <c r="E1594" s="81" t="s">
        <v>68</v>
      </c>
      <c r="F1594" s="50" t="s">
        <v>48</v>
      </c>
      <c r="G1594" s="50">
        <v>1997</v>
      </c>
      <c r="H1594" s="414" t="s">
        <v>6570</v>
      </c>
    </row>
    <row r="1595" spans="1:8" s="133" customFormat="1" ht="17.100000000000001" customHeight="1">
      <c r="A1595" s="50">
        <v>502</v>
      </c>
      <c r="B1595" s="50" t="s">
        <v>128</v>
      </c>
      <c r="C1595" s="50" t="s">
        <v>5248</v>
      </c>
      <c r="D1595" s="105" t="s">
        <v>6571</v>
      </c>
      <c r="E1595" s="81" t="s">
        <v>69</v>
      </c>
      <c r="F1595" s="50" t="s">
        <v>48</v>
      </c>
      <c r="G1595" s="50">
        <v>1999</v>
      </c>
      <c r="H1595" s="414" t="s">
        <v>6572</v>
      </c>
    </row>
    <row r="1596" spans="1:8" s="133" customFormat="1" ht="17.100000000000001" customHeight="1">
      <c r="A1596" s="50">
        <v>503</v>
      </c>
      <c r="B1596" s="50" t="s">
        <v>128</v>
      </c>
      <c r="C1596" s="50" t="s">
        <v>5248</v>
      </c>
      <c r="D1596" s="105" t="s">
        <v>6573</v>
      </c>
      <c r="E1596" s="81" t="s">
        <v>69</v>
      </c>
      <c r="F1596" s="50" t="s">
        <v>48</v>
      </c>
      <c r="G1596" s="50">
        <v>2001</v>
      </c>
      <c r="H1596" s="414" t="s">
        <v>6574</v>
      </c>
    </row>
    <row r="1597" spans="1:8" s="133" customFormat="1" ht="17.100000000000001" customHeight="1">
      <c r="A1597" s="50">
        <v>504</v>
      </c>
      <c r="B1597" s="50" t="s">
        <v>128</v>
      </c>
      <c r="C1597" s="50" t="s">
        <v>5248</v>
      </c>
      <c r="D1597" s="105" t="s">
        <v>6575</v>
      </c>
      <c r="E1597" s="81" t="s">
        <v>68</v>
      </c>
      <c r="F1597" s="50" t="s">
        <v>48</v>
      </c>
      <c r="G1597" s="50">
        <v>1997</v>
      </c>
      <c r="H1597" s="414" t="s">
        <v>6576</v>
      </c>
    </row>
    <row r="1598" spans="1:8" s="133" customFormat="1" ht="17.100000000000001" customHeight="1">
      <c r="A1598" s="50">
        <v>505</v>
      </c>
      <c r="B1598" s="50" t="s">
        <v>128</v>
      </c>
      <c r="C1598" s="50" t="s">
        <v>5248</v>
      </c>
      <c r="D1598" s="105" t="s">
        <v>6577</v>
      </c>
      <c r="E1598" s="81" t="s">
        <v>69</v>
      </c>
      <c r="F1598" s="50" t="s">
        <v>48</v>
      </c>
      <c r="G1598" s="50">
        <v>2000</v>
      </c>
      <c r="H1598" s="414" t="s">
        <v>6578</v>
      </c>
    </row>
    <row r="1599" spans="1:8" s="133" customFormat="1" ht="17.100000000000001" customHeight="1">
      <c r="A1599" s="50">
        <v>506</v>
      </c>
      <c r="B1599" s="50" t="s">
        <v>128</v>
      </c>
      <c r="C1599" s="50" t="s">
        <v>5248</v>
      </c>
      <c r="D1599" s="105" t="s">
        <v>6579</v>
      </c>
      <c r="E1599" s="81" t="s">
        <v>69</v>
      </c>
      <c r="F1599" s="50" t="s">
        <v>48</v>
      </c>
      <c r="G1599" s="50">
        <v>2004</v>
      </c>
      <c r="H1599" s="118" t="s">
        <v>6580</v>
      </c>
    </row>
    <row r="1600" spans="1:8" s="133" customFormat="1" ht="17.100000000000001" customHeight="1">
      <c r="A1600" s="50">
        <v>507</v>
      </c>
      <c r="B1600" s="50" t="s">
        <v>128</v>
      </c>
      <c r="C1600" s="50" t="s">
        <v>5248</v>
      </c>
      <c r="D1600" s="105" t="s">
        <v>6581</v>
      </c>
      <c r="E1600" s="81" t="s">
        <v>68</v>
      </c>
      <c r="F1600" s="50" t="s">
        <v>48</v>
      </c>
      <c r="G1600" s="50">
        <v>1996</v>
      </c>
      <c r="H1600" s="118" t="s">
        <v>6582</v>
      </c>
    </row>
    <row r="1601" spans="1:8" s="133" customFormat="1" ht="17.100000000000001" customHeight="1">
      <c r="A1601" s="50">
        <v>508</v>
      </c>
      <c r="B1601" s="50" t="s">
        <v>128</v>
      </c>
      <c r="C1601" s="50" t="s">
        <v>5248</v>
      </c>
      <c r="D1601" s="105" t="s">
        <v>6583</v>
      </c>
      <c r="E1601" s="81" t="s">
        <v>69</v>
      </c>
      <c r="F1601" s="50" t="s">
        <v>48</v>
      </c>
      <c r="G1601" s="50">
        <v>2007</v>
      </c>
      <c r="H1601" s="118" t="s">
        <v>6584</v>
      </c>
    </row>
    <row r="1602" spans="1:8" s="133" customFormat="1" ht="17.100000000000001" customHeight="1">
      <c r="A1602" s="50">
        <v>509</v>
      </c>
      <c r="B1602" s="50" t="s">
        <v>128</v>
      </c>
      <c r="C1602" s="50" t="s">
        <v>5248</v>
      </c>
      <c r="D1602" s="105" t="s">
        <v>6585</v>
      </c>
      <c r="E1602" s="81" t="s">
        <v>68</v>
      </c>
      <c r="F1602" s="50" t="s">
        <v>48</v>
      </c>
      <c r="G1602" s="50">
        <v>1991</v>
      </c>
      <c r="H1602" s="118" t="s">
        <v>6586</v>
      </c>
    </row>
    <row r="1603" spans="1:8" s="133" customFormat="1" ht="17.100000000000001" customHeight="1">
      <c r="A1603" s="50">
        <v>510</v>
      </c>
      <c r="B1603" s="50" t="s">
        <v>128</v>
      </c>
      <c r="C1603" s="50" t="s">
        <v>5248</v>
      </c>
      <c r="D1603" s="105" t="s">
        <v>6587</v>
      </c>
      <c r="E1603" s="81" t="s">
        <v>69</v>
      </c>
      <c r="F1603" s="50" t="s">
        <v>48</v>
      </c>
      <c r="G1603" s="50">
        <v>1994</v>
      </c>
      <c r="H1603" s="81" t="s">
        <v>6588</v>
      </c>
    </row>
    <row r="1604" spans="1:8" s="133" customFormat="1" ht="17.100000000000001" customHeight="1">
      <c r="A1604" s="50">
        <v>511</v>
      </c>
      <c r="B1604" s="50" t="s">
        <v>128</v>
      </c>
      <c r="C1604" s="50" t="s">
        <v>5248</v>
      </c>
      <c r="D1604" s="105" t="s">
        <v>6589</v>
      </c>
      <c r="E1604" s="81" t="s">
        <v>68</v>
      </c>
      <c r="F1604" s="50" t="s">
        <v>48</v>
      </c>
      <c r="G1604" s="50">
        <v>2009</v>
      </c>
      <c r="H1604" s="414" t="s">
        <v>6590</v>
      </c>
    </row>
    <row r="1605" spans="1:8" s="133" customFormat="1" ht="17.100000000000001" customHeight="1">
      <c r="A1605" s="50">
        <v>512</v>
      </c>
      <c r="B1605" s="50" t="s">
        <v>128</v>
      </c>
      <c r="C1605" s="50" t="s">
        <v>5226</v>
      </c>
      <c r="D1605" s="105" t="s">
        <v>6591</v>
      </c>
      <c r="E1605" s="81" t="s">
        <v>69</v>
      </c>
      <c r="F1605" s="50" t="s">
        <v>48</v>
      </c>
      <c r="G1605" s="50">
        <v>1991</v>
      </c>
      <c r="H1605" s="414" t="s">
        <v>6592</v>
      </c>
    </row>
    <row r="1606" spans="1:8" s="133" customFormat="1" ht="17.100000000000001" customHeight="1">
      <c r="A1606" s="50">
        <v>513</v>
      </c>
      <c r="B1606" s="50" t="s">
        <v>128</v>
      </c>
      <c r="C1606" s="50" t="s">
        <v>5226</v>
      </c>
      <c r="D1606" s="105" t="s">
        <v>6593</v>
      </c>
      <c r="E1606" s="81" t="s">
        <v>69</v>
      </c>
      <c r="F1606" s="50" t="s">
        <v>48</v>
      </c>
      <c r="G1606" s="50">
        <v>1991</v>
      </c>
      <c r="H1606" s="414" t="s">
        <v>6594</v>
      </c>
    </row>
    <row r="1607" spans="1:8" s="133" customFormat="1" ht="17.100000000000001" customHeight="1">
      <c r="A1607" s="50">
        <v>514</v>
      </c>
      <c r="B1607" s="50" t="s">
        <v>128</v>
      </c>
      <c r="C1607" s="50" t="s">
        <v>5226</v>
      </c>
      <c r="D1607" s="105" t="s">
        <v>6595</v>
      </c>
      <c r="E1607" s="81" t="s">
        <v>69</v>
      </c>
      <c r="F1607" s="50" t="s">
        <v>48</v>
      </c>
      <c r="G1607" s="50">
        <v>1995</v>
      </c>
      <c r="H1607" s="414" t="s">
        <v>6596</v>
      </c>
    </row>
    <row r="1608" spans="1:8" s="133" customFormat="1" ht="17.100000000000001" customHeight="1">
      <c r="A1608" s="50">
        <v>515</v>
      </c>
      <c r="B1608" s="50" t="s">
        <v>128</v>
      </c>
      <c r="C1608" s="50" t="s">
        <v>5226</v>
      </c>
      <c r="D1608" s="105" t="s">
        <v>6597</v>
      </c>
      <c r="E1608" s="81" t="s">
        <v>69</v>
      </c>
      <c r="F1608" s="50" t="s">
        <v>48</v>
      </c>
      <c r="G1608" s="50">
        <v>1997</v>
      </c>
      <c r="H1608" s="414" t="s">
        <v>6598</v>
      </c>
    </row>
    <row r="1609" spans="1:8" s="133" customFormat="1" ht="17.100000000000001" customHeight="1">
      <c r="A1609" s="50">
        <v>516</v>
      </c>
      <c r="B1609" s="50" t="s">
        <v>128</v>
      </c>
      <c r="C1609" s="50" t="s">
        <v>5226</v>
      </c>
      <c r="D1609" s="105" t="s">
        <v>6599</v>
      </c>
      <c r="E1609" s="81" t="s">
        <v>69</v>
      </c>
      <c r="F1609" s="50" t="s">
        <v>48</v>
      </c>
      <c r="G1609" s="50">
        <v>1999</v>
      </c>
      <c r="H1609" s="414" t="s">
        <v>6600</v>
      </c>
    </row>
    <row r="1610" spans="1:8" s="133" customFormat="1" ht="17.100000000000001" customHeight="1">
      <c r="A1610" s="50">
        <v>517</v>
      </c>
      <c r="B1610" s="50" t="s">
        <v>128</v>
      </c>
      <c r="C1610" s="50" t="s">
        <v>5226</v>
      </c>
      <c r="D1610" s="105" t="s">
        <v>6601</v>
      </c>
      <c r="E1610" s="81" t="s">
        <v>69</v>
      </c>
      <c r="F1610" s="50" t="s">
        <v>48</v>
      </c>
      <c r="G1610" s="50">
        <v>2002</v>
      </c>
      <c r="H1610" s="414" t="s">
        <v>6602</v>
      </c>
    </row>
    <row r="1611" spans="1:8" s="133" customFormat="1" ht="17.100000000000001" customHeight="1">
      <c r="A1611" s="50">
        <v>518</v>
      </c>
      <c r="B1611" s="50" t="s">
        <v>128</v>
      </c>
      <c r="C1611" s="50" t="s">
        <v>5226</v>
      </c>
      <c r="D1611" s="105" t="s">
        <v>6603</v>
      </c>
      <c r="E1611" s="81" t="s">
        <v>69</v>
      </c>
      <c r="F1611" s="50" t="s">
        <v>48</v>
      </c>
      <c r="G1611" s="50">
        <v>1994</v>
      </c>
      <c r="H1611" s="414" t="s">
        <v>6604</v>
      </c>
    </row>
    <row r="1612" spans="1:8" s="133" customFormat="1" ht="17.100000000000001" customHeight="1">
      <c r="A1612" s="50">
        <v>519</v>
      </c>
      <c r="B1612" s="50" t="s">
        <v>128</v>
      </c>
      <c r="C1612" s="50" t="s">
        <v>5226</v>
      </c>
      <c r="D1612" s="105" t="s">
        <v>6605</v>
      </c>
      <c r="E1612" s="81" t="s">
        <v>69</v>
      </c>
      <c r="F1612" s="50" t="s">
        <v>48</v>
      </c>
      <c r="G1612" s="50">
        <v>1996</v>
      </c>
      <c r="H1612" s="414" t="s">
        <v>6606</v>
      </c>
    </row>
    <row r="1613" spans="1:8" s="133" customFormat="1" ht="17.100000000000001" customHeight="1">
      <c r="A1613" s="50">
        <v>520</v>
      </c>
      <c r="B1613" s="50" t="s">
        <v>128</v>
      </c>
      <c r="C1613" s="50" t="s">
        <v>5226</v>
      </c>
      <c r="D1613" s="105" t="s">
        <v>6607</v>
      </c>
      <c r="E1613" s="81" t="s">
        <v>69</v>
      </c>
      <c r="F1613" s="50" t="s">
        <v>48</v>
      </c>
      <c r="G1613" s="50">
        <v>1995</v>
      </c>
      <c r="H1613" s="414" t="s">
        <v>6608</v>
      </c>
    </row>
    <row r="1614" spans="1:8" s="133" customFormat="1" ht="17.100000000000001" customHeight="1">
      <c r="A1614" s="50">
        <v>521</v>
      </c>
      <c r="B1614" s="50" t="s">
        <v>128</v>
      </c>
      <c r="C1614" s="50" t="s">
        <v>5226</v>
      </c>
      <c r="D1614" s="105" t="s">
        <v>6609</v>
      </c>
      <c r="E1614" s="81" t="s">
        <v>69</v>
      </c>
      <c r="F1614" s="50" t="s">
        <v>48</v>
      </c>
      <c r="G1614" s="50">
        <v>1996</v>
      </c>
      <c r="H1614" s="414" t="s">
        <v>6610</v>
      </c>
    </row>
    <row r="1615" spans="1:8" s="133" customFormat="1" ht="17.100000000000001" customHeight="1">
      <c r="A1615" s="50">
        <v>522</v>
      </c>
      <c r="B1615" s="50" t="s">
        <v>128</v>
      </c>
      <c r="C1615" s="50" t="s">
        <v>5226</v>
      </c>
      <c r="D1615" s="105" t="s">
        <v>6611</v>
      </c>
      <c r="E1615" s="81" t="s">
        <v>68</v>
      </c>
      <c r="F1615" s="50" t="s">
        <v>48</v>
      </c>
      <c r="G1615" s="50">
        <v>1995</v>
      </c>
      <c r="H1615" s="414" t="s">
        <v>6612</v>
      </c>
    </row>
    <row r="1616" spans="1:8" s="133" customFormat="1" ht="17.100000000000001" customHeight="1">
      <c r="A1616" s="50">
        <v>523</v>
      </c>
      <c r="B1616" s="50" t="s">
        <v>128</v>
      </c>
      <c r="C1616" s="50" t="s">
        <v>5226</v>
      </c>
      <c r="D1616" s="105" t="s">
        <v>6613</v>
      </c>
      <c r="E1616" s="81" t="s">
        <v>69</v>
      </c>
      <c r="F1616" s="50" t="s">
        <v>48</v>
      </c>
      <c r="G1616" s="50">
        <v>1999</v>
      </c>
      <c r="H1616" s="414" t="s">
        <v>6614</v>
      </c>
    </row>
    <row r="1617" spans="1:8" s="133" customFormat="1" ht="17.100000000000001" customHeight="1">
      <c r="A1617" s="50">
        <v>524</v>
      </c>
      <c r="B1617" s="50" t="s">
        <v>128</v>
      </c>
      <c r="C1617" s="50" t="s">
        <v>5226</v>
      </c>
      <c r="D1617" s="105" t="s">
        <v>6615</v>
      </c>
      <c r="E1617" s="81" t="s">
        <v>68</v>
      </c>
      <c r="F1617" s="50" t="s">
        <v>48</v>
      </c>
      <c r="G1617" s="50">
        <v>1999</v>
      </c>
      <c r="H1617" s="414" t="s">
        <v>6616</v>
      </c>
    </row>
    <row r="1618" spans="1:8" s="133" customFormat="1" ht="17.100000000000001" customHeight="1">
      <c r="A1618" s="50">
        <v>525</v>
      </c>
      <c r="B1618" s="50" t="s">
        <v>128</v>
      </c>
      <c r="C1618" s="50" t="s">
        <v>5226</v>
      </c>
      <c r="D1618" s="105" t="s">
        <v>6617</v>
      </c>
      <c r="E1618" s="81" t="s">
        <v>68</v>
      </c>
      <c r="F1618" s="50" t="s">
        <v>48</v>
      </c>
      <c r="G1618" s="50">
        <v>1999</v>
      </c>
      <c r="H1618" s="414" t="s">
        <v>6618</v>
      </c>
    </row>
    <row r="1619" spans="1:8" s="133" customFormat="1" ht="17.100000000000001" customHeight="1">
      <c r="A1619" s="50">
        <v>526</v>
      </c>
      <c r="B1619" s="50" t="s">
        <v>128</v>
      </c>
      <c r="C1619" s="50" t="s">
        <v>5226</v>
      </c>
      <c r="D1619" s="105" t="s">
        <v>6619</v>
      </c>
      <c r="E1619" s="81" t="s">
        <v>69</v>
      </c>
      <c r="F1619" s="50" t="s">
        <v>48</v>
      </c>
      <c r="G1619" s="50">
        <v>1999</v>
      </c>
      <c r="H1619" s="414" t="s">
        <v>6620</v>
      </c>
    </row>
    <row r="1620" spans="1:8" s="133" customFormat="1" ht="17.100000000000001" customHeight="1">
      <c r="A1620" s="50">
        <v>527</v>
      </c>
      <c r="B1620" s="50" t="s">
        <v>128</v>
      </c>
      <c r="C1620" s="50" t="s">
        <v>5226</v>
      </c>
      <c r="D1620" s="105" t="s">
        <v>6621</v>
      </c>
      <c r="E1620" s="81" t="s">
        <v>68</v>
      </c>
      <c r="F1620" s="50" t="s">
        <v>48</v>
      </c>
      <c r="G1620" s="50">
        <v>2005</v>
      </c>
      <c r="H1620" s="414" t="s">
        <v>6622</v>
      </c>
    </row>
    <row r="1621" spans="1:8" s="133" customFormat="1" ht="17.100000000000001" customHeight="1">
      <c r="A1621" s="50">
        <v>528</v>
      </c>
      <c r="B1621" s="50" t="s">
        <v>128</v>
      </c>
      <c r="C1621" s="50" t="s">
        <v>5226</v>
      </c>
      <c r="D1621" s="105" t="s">
        <v>6623</v>
      </c>
      <c r="E1621" s="81" t="s">
        <v>69</v>
      </c>
      <c r="F1621" s="50" t="s">
        <v>48</v>
      </c>
      <c r="G1621" s="50">
        <v>2004</v>
      </c>
      <c r="H1621" s="414" t="s">
        <v>6624</v>
      </c>
    </row>
    <row r="1622" spans="1:8" s="133" customFormat="1" ht="17.100000000000001" customHeight="1">
      <c r="A1622" s="50">
        <v>529</v>
      </c>
      <c r="B1622" s="50" t="s">
        <v>128</v>
      </c>
      <c r="C1622" s="50" t="s">
        <v>5226</v>
      </c>
      <c r="D1622" s="105" t="s">
        <v>6625</v>
      </c>
      <c r="E1622" s="81" t="s">
        <v>69</v>
      </c>
      <c r="F1622" s="50" t="s">
        <v>48</v>
      </c>
      <c r="G1622" s="50">
        <v>1996</v>
      </c>
      <c r="H1622" s="414" t="s">
        <v>6626</v>
      </c>
    </row>
    <row r="1623" spans="1:8" s="133" customFormat="1" ht="17.100000000000001" customHeight="1">
      <c r="A1623" s="50">
        <v>530</v>
      </c>
      <c r="B1623" s="50" t="s">
        <v>128</v>
      </c>
      <c r="C1623" s="50" t="s">
        <v>5226</v>
      </c>
      <c r="D1623" s="105" t="s">
        <v>6627</v>
      </c>
      <c r="E1623" s="81" t="s">
        <v>69</v>
      </c>
      <c r="F1623" s="50" t="s">
        <v>48</v>
      </c>
      <c r="G1623" s="50">
        <v>2006</v>
      </c>
      <c r="H1623" s="414" t="s">
        <v>6628</v>
      </c>
    </row>
    <row r="1624" spans="1:8" s="133" customFormat="1" ht="17.100000000000001" customHeight="1">
      <c r="A1624" s="50">
        <v>531</v>
      </c>
      <c r="B1624" s="50" t="s">
        <v>128</v>
      </c>
      <c r="C1624" s="50" t="s">
        <v>5226</v>
      </c>
      <c r="D1624" s="105" t="s">
        <v>6629</v>
      </c>
      <c r="E1624" s="81" t="s">
        <v>69</v>
      </c>
      <c r="F1624" s="50" t="s">
        <v>48</v>
      </c>
      <c r="G1624" s="50">
        <v>1993</v>
      </c>
      <c r="H1624" s="414" t="s">
        <v>6630</v>
      </c>
    </row>
    <row r="1625" spans="1:8" s="133" customFormat="1" ht="17.100000000000001" customHeight="1">
      <c r="A1625" s="50">
        <v>532</v>
      </c>
      <c r="B1625" s="50" t="s">
        <v>128</v>
      </c>
      <c r="C1625" s="50" t="s">
        <v>5226</v>
      </c>
      <c r="D1625" s="105" t="s">
        <v>6631</v>
      </c>
      <c r="E1625" s="81" t="s">
        <v>68</v>
      </c>
      <c r="F1625" s="50" t="s">
        <v>48</v>
      </c>
      <c r="G1625" s="50">
        <v>2000</v>
      </c>
      <c r="H1625" s="414" t="s">
        <v>6632</v>
      </c>
    </row>
    <row r="1626" spans="1:8" s="133" customFormat="1" ht="17.100000000000001" customHeight="1">
      <c r="A1626" s="50">
        <v>533</v>
      </c>
      <c r="B1626" s="50" t="s">
        <v>128</v>
      </c>
      <c r="C1626" s="50" t="s">
        <v>5226</v>
      </c>
      <c r="D1626" s="105" t="s">
        <v>6633</v>
      </c>
      <c r="E1626" s="81" t="s">
        <v>69</v>
      </c>
      <c r="F1626" s="50" t="s">
        <v>48</v>
      </c>
      <c r="G1626" s="50">
        <v>1994</v>
      </c>
      <c r="H1626" s="414" t="s">
        <v>6634</v>
      </c>
    </row>
    <row r="1627" spans="1:8" s="133" customFormat="1" ht="17.100000000000001" customHeight="1">
      <c r="A1627" s="50">
        <v>534</v>
      </c>
      <c r="B1627" s="50" t="s">
        <v>128</v>
      </c>
      <c r="C1627" s="50" t="s">
        <v>5226</v>
      </c>
      <c r="D1627" s="105" t="s">
        <v>6635</v>
      </c>
      <c r="E1627" s="81" t="s">
        <v>69</v>
      </c>
      <c r="F1627" s="50" t="s">
        <v>48</v>
      </c>
      <c r="G1627" s="50">
        <v>1996</v>
      </c>
      <c r="H1627" s="168" t="s">
        <v>6636</v>
      </c>
    </row>
    <row r="1628" spans="1:8" s="133" customFormat="1" ht="17.100000000000001" customHeight="1">
      <c r="A1628" s="50">
        <v>535</v>
      </c>
      <c r="B1628" s="50" t="s">
        <v>128</v>
      </c>
      <c r="C1628" s="50" t="s">
        <v>6260</v>
      </c>
      <c r="D1628" s="105" t="s">
        <v>6637</v>
      </c>
      <c r="E1628" s="81" t="s">
        <v>69</v>
      </c>
      <c r="F1628" s="50" t="s">
        <v>48</v>
      </c>
      <c r="G1628" s="50">
        <v>1995</v>
      </c>
      <c r="H1628" s="168" t="s">
        <v>6638</v>
      </c>
    </row>
    <row r="1629" spans="1:8" s="133" customFormat="1" ht="17.100000000000001" customHeight="1">
      <c r="A1629" s="50">
        <v>536</v>
      </c>
      <c r="B1629" s="50" t="s">
        <v>128</v>
      </c>
      <c r="C1629" s="50" t="s">
        <v>5236</v>
      </c>
      <c r="D1629" s="105" t="s">
        <v>6639</v>
      </c>
      <c r="E1629" s="81" t="s">
        <v>69</v>
      </c>
      <c r="F1629" s="50" t="s">
        <v>48</v>
      </c>
      <c r="G1629" s="50">
        <v>2008</v>
      </c>
      <c r="H1629" s="168" t="s">
        <v>6640</v>
      </c>
    </row>
    <row r="1630" spans="1:8" s="133" customFormat="1" ht="17.100000000000001" customHeight="1">
      <c r="A1630" s="50">
        <v>537</v>
      </c>
      <c r="B1630" s="50" t="s">
        <v>128</v>
      </c>
      <c r="C1630" s="50" t="s">
        <v>4960</v>
      </c>
      <c r="D1630" s="105" t="s">
        <v>6641</v>
      </c>
      <c r="E1630" s="81" t="s">
        <v>69</v>
      </c>
      <c r="F1630" s="50" t="s">
        <v>48</v>
      </c>
      <c r="G1630" s="50">
        <v>1999</v>
      </c>
      <c r="H1630" s="168" t="s">
        <v>6642</v>
      </c>
    </row>
    <row r="1631" spans="1:8" s="133" customFormat="1" ht="17.100000000000001" customHeight="1">
      <c r="A1631" s="50">
        <v>538</v>
      </c>
      <c r="B1631" s="50" t="s">
        <v>128</v>
      </c>
      <c r="C1631" s="50" t="s">
        <v>5080</v>
      </c>
      <c r="D1631" s="105" t="s">
        <v>6643</v>
      </c>
      <c r="E1631" s="81" t="s">
        <v>69</v>
      </c>
      <c r="F1631" s="50" t="s">
        <v>48</v>
      </c>
      <c r="G1631" s="50">
        <v>2007</v>
      </c>
      <c r="H1631" s="168" t="s">
        <v>6644</v>
      </c>
    </row>
    <row r="1632" spans="1:8" s="133" customFormat="1" ht="17.100000000000001" customHeight="1">
      <c r="A1632" s="50">
        <v>539</v>
      </c>
      <c r="B1632" s="50" t="s">
        <v>128</v>
      </c>
      <c r="C1632" s="50" t="s">
        <v>5304</v>
      </c>
      <c r="D1632" s="105" t="s">
        <v>6645</v>
      </c>
      <c r="E1632" s="81" t="s">
        <v>69</v>
      </c>
      <c r="F1632" s="50" t="s">
        <v>48</v>
      </c>
      <c r="G1632" s="50">
        <v>2008</v>
      </c>
      <c r="H1632" s="168" t="s">
        <v>6646</v>
      </c>
    </row>
    <row r="1633" spans="1:8" s="133" customFormat="1" ht="17.100000000000001" customHeight="1">
      <c r="A1633" s="50">
        <v>540</v>
      </c>
      <c r="B1633" s="50" t="s">
        <v>128</v>
      </c>
      <c r="C1633" s="50" t="s">
        <v>5015</v>
      </c>
      <c r="D1633" s="105" t="s">
        <v>6647</v>
      </c>
      <c r="E1633" s="81" t="s">
        <v>68</v>
      </c>
      <c r="F1633" s="50" t="s">
        <v>48</v>
      </c>
      <c r="G1633" s="50">
        <v>1992</v>
      </c>
      <c r="H1633" s="168" t="s">
        <v>6648</v>
      </c>
    </row>
    <row r="1634" spans="1:8" s="133" customFormat="1" ht="17.100000000000001" customHeight="1">
      <c r="A1634" s="50">
        <v>541</v>
      </c>
      <c r="B1634" s="50" t="s">
        <v>128</v>
      </c>
      <c r="C1634" s="50" t="s">
        <v>5015</v>
      </c>
      <c r="D1634" s="105" t="s">
        <v>6649</v>
      </c>
      <c r="E1634" s="81" t="s">
        <v>69</v>
      </c>
      <c r="F1634" s="50" t="s">
        <v>48</v>
      </c>
      <c r="G1634" s="50">
        <v>1996</v>
      </c>
      <c r="H1634" s="168" t="s">
        <v>6650</v>
      </c>
    </row>
    <row r="1635" spans="1:8" s="133" customFormat="1" ht="17.100000000000001" customHeight="1">
      <c r="A1635" s="50">
        <v>542</v>
      </c>
      <c r="B1635" s="50" t="s">
        <v>128</v>
      </c>
      <c r="C1635" s="50" t="s">
        <v>4921</v>
      </c>
      <c r="D1635" s="105" t="s">
        <v>6651</v>
      </c>
      <c r="E1635" s="81" t="s">
        <v>69</v>
      </c>
      <c r="F1635" s="50" t="s">
        <v>48</v>
      </c>
      <c r="G1635" s="50">
        <v>2013</v>
      </c>
      <c r="H1635" s="168" t="s">
        <v>6652</v>
      </c>
    </row>
    <row r="1636" spans="1:8" s="133" customFormat="1" ht="17.100000000000001" customHeight="1">
      <c r="A1636" s="50">
        <v>543</v>
      </c>
      <c r="B1636" s="50" t="s">
        <v>128</v>
      </c>
      <c r="C1636" s="50" t="s">
        <v>5277</v>
      </c>
      <c r="D1636" s="105" t="s">
        <v>6653</v>
      </c>
      <c r="E1636" s="81" t="s">
        <v>69</v>
      </c>
      <c r="F1636" s="50" t="s">
        <v>48</v>
      </c>
      <c r="G1636" s="50">
        <v>1999</v>
      </c>
      <c r="H1636" s="168" t="s">
        <v>6654</v>
      </c>
    </row>
    <row r="1637" spans="1:8" s="133" customFormat="1" ht="17.100000000000001" customHeight="1">
      <c r="A1637" s="50">
        <v>544</v>
      </c>
      <c r="B1637" s="50" t="s">
        <v>128</v>
      </c>
      <c r="C1637" s="50" t="s">
        <v>4960</v>
      </c>
      <c r="D1637" s="105" t="s">
        <v>6655</v>
      </c>
      <c r="E1637" s="81" t="s">
        <v>69</v>
      </c>
      <c r="F1637" s="50" t="s">
        <v>48</v>
      </c>
      <c r="G1637" s="50">
        <v>1996</v>
      </c>
      <c r="H1637" s="168" t="s">
        <v>6656</v>
      </c>
    </row>
    <row r="1638" spans="1:8" s="133" customFormat="1" ht="17.100000000000001" customHeight="1">
      <c r="A1638" s="50">
        <v>545</v>
      </c>
      <c r="B1638" s="50" t="s">
        <v>128</v>
      </c>
      <c r="C1638" s="50" t="s">
        <v>5304</v>
      </c>
      <c r="D1638" s="105" t="s">
        <v>6657</v>
      </c>
      <c r="E1638" s="81" t="s">
        <v>69</v>
      </c>
      <c r="F1638" s="50" t="s">
        <v>48</v>
      </c>
      <c r="G1638" s="50">
        <v>2009</v>
      </c>
      <c r="H1638" s="168" t="s">
        <v>6658</v>
      </c>
    </row>
    <row r="1639" spans="1:8" s="133" customFormat="1" ht="17.100000000000001" customHeight="1">
      <c r="A1639" s="50">
        <v>546</v>
      </c>
      <c r="B1639" s="50" t="s">
        <v>128</v>
      </c>
      <c r="C1639" s="50" t="s">
        <v>5236</v>
      </c>
      <c r="D1639" s="105" t="s">
        <v>6659</v>
      </c>
      <c r="E1639" s="81" t="s">
        <v>68</v>
      </c>
      <c r="F1639" s="50" t="s">
        <v>329</v>
      </c>
      <c r="G1639" s="50">
        <v>2009</v>
      </c>
      <c r="H1639" s="168" t="s">
        <v>6660</v>
      </c>
    </row>
    <row r="1640" spans="1:8" s="133" customFormat="1" ht="17.100000000000001" customHeight="1">
      <c r="A1640" s="50">
        <v>547</v>
      </c>
      <c r="B1640" s="50" t="s">
        <v>128</v>
      </c>
      <c r="C1640" s="50" t="s">
        <v>5236</v>
      </c>
      <c r="D1640" s="105" t="s">
        <v>6661</v>
      </c>
      <c r="E1640" s="81" t="s">
        <v>68</v>
      </c>
      <c r="F1640" s="50" t="s">
        <v>851</v>
      </c>
      <c r="G1640" s="50">
        <v>2013</v>
      </c>
      <c r="H1640" s="168" t="s">
        <v>6662</v>
      </c>
    </row>
    <row r="1641" spans="1:8" s="133" customFormat="1" ht="17.100000000000001" customHeight="1">
      <c r="A1641" s="50">
        <v>548</v>
      </c>
      <c r="B1641" s="50" t="s">
        <v>128</v>
      </c>
      <c r="C1641" s="50" t="s">
        <v>5015</v>
      </c>
      <c r="D1641" s="105" t="s">
        <v>6663</v>
      </c>
      <c r="E1641" s="81" t="s">
        <v>69</v>
      </c>
      <c r="F1641" s="50" t="s">
        <v>48</v>
      </c>
      <c r="G1641" s="50">
        <v>1999</v>
      </c>
      <c r="H1641" s="168" t="s">
        <v>6664</v>
      </c>
    </row>
    <row r="1642" spans="1:8" s="133" customFormat="1" ht="17.100000000000001" customHeight="1">
      <c r="A1642" s="50">
        <v>549</v>
      </c>
      <c r="B1642" s="50" t="s">
        <v>128</v>
      </c>
      <c r="C1642" s="50" t="s">
        <v>4921</v>
      </c>
      <c r="D1642" s="105" t="s">
        <v>6665</v>
      </c>
      <c r="E1642" s="81" t="s">
        <v>69</v>
      </c>
      <c r="F1642" s="50" t="s">
        <v>48</v>
      </c>
      <c r="G1642" s="50">
        <v>1995</v>
      </c>
      <c r="H1642" s="168" t="s">
        <v>6666</v>
      </c>
    </row>
    <row r="1643" spans="1:8" s="133" customFormat="1" ht="17.100000000000001" customHeight="1">
      <c r="A1643" s="50">
        <v>550</v>
      </c>
      <c r="B1643" s="50" t="s">
        <v>128</v>
      </c>
      <c r="C1643" s="50" t="s">
        <v>5080</v>
      </c>
      <c r="D1643" s="105" t="s">
        <v>6667</v>
      </c>
      <c r="E1643" s="81" t="s">
        <v>69</v>
      </c>
      <c r="F1643" s="50" t="s">
        <v>48</v>
      </c>
      <c r="G1643" s="50">
        <v>2013</v>
      </c>
      <c r="H1643" s="168" t="s">
        <v>6668</v>
      </c>
    </row>
    <row r="1644" spans="1:8" s="133" customFormat="1" ht="17.100000000000001" customHeight="1">
      <c r="A1644" s="50">
        <v>551</v>
      </c>
      <c r="B1644" s="50" t="s">
        <v>128</v>
      </c>
      <c r="C1644" s="50" t="s">
        <v>5277</v>
      </c>
      <c r="D1644" s="105" t="s">
        <v>6669</v>
      </c>
      <c r="E1644" s="81" t="s">
        <v>68</v>
      </c>
      <c r="F1644" s="50" t="s">
        <v>48</v>
      </c>
      <c r="G1644" s="50">
        <v>1995</v>
      </c>
      <c r="H1644" s="168" t="s">
        <v>6670</v>
      </c>
    </row>
    <row r="1645" spans="1:8" s="133" customFormat="1" ht="17.100000000000001" customHeight="1">
      <c r="A1645" s="50">
        <v>552</v>
      </c>
      <c r="B1645" s="50" t="s">
        <v>128</v>
      </c>
      <c r="C1645" s="50" t="s">
        <v>5277</v>
      </c>
      <c r="D1645" s="105" t="s">
        <v>6671</v>
      </c>
      <c r="E1645" s="81" t="s">
        <v>69</v>
      </c>
      <c r="F1645" s="50" t="s">
        <v>48</v>
      </c>
      <c r="G1645" s="50">
        <v>2008</v>
      </c>
      <c r="H1645" s="168" t="s">
        <v>6672</v>
      </c>
    </row>
    <row r="1646" spans="1:8" s="133" customFormat="1" ht="17.100000000000001" customHeight="1">
      <c r="A1646" s="50">
        <v>553</v>
      </c>
      <c r="B1646" s="50" t="s">
        <v>128</v>
      </c>
      <c r="C1646" s="50" t="s">
        <v>4960</v>
      </c>
      <c r="D1646" s="105" t="s">
        <v>6673</v>
      </c>
      <c r="E1646" s="81" t="s">
        <v>69</v>
      </c>
      <c r="F1646" s="50" t="s">
        <v>48</v>
      </c>
      <c r="G1646" s="50">
        <v>2011</v>
      </c>
      <c r="H1646" s="168" t="s">
        <v>6674</v>
      </c>
    </row>
    <row r="1647" spans="1:8" s="133" customFormat="1" ht="17.100000000000001" customHeight="1">
      <c r="A1647" s="50">
        <v>554</v>
      </c>
      <c r="B1647" s="50" t="s">
        <v>128</v>
      </c>
      <c r="C1647" s="50" t="s">
        <v>4921</v>
      </c>
      <c r="D1647" s="105" t="s">
        <v>6675</v>
      </c>
      <c r="E1647" s="81" t="s">
        <v>69</v>
      </c>
      <c r="F1647" s="50" t="s">
        <v>329</v>
      </c>
      <c r="G1647" s="50">
        <v>2013</v>
      </c>
      <c r="H1647" s="168" t="s">
        <v>6676</v>
      </c>
    </row>
    <row r="1648" spans="1:8" s="133" customFormat="1" ht="17.100000000000001" customHeight="1">
      <c r="A1648" s="50">
        <v>555</v>
      </c>
      <c r="B1648" s="50" t="s">
        <v>128</v>
      </c>
      <c r="C1648" s="50" t="s">
        <v>4985</v>
      </c>
      <c r="D1648" s="105" t="s">
        <v>6677</v>
      </c>
      <c r="E1648" s="81" t="s">
        <v>68</v>
      </c>
      <c r="F1648" s="50" t="s">
        <v>48</v>
      </c>
      <c r="G1648" s="50">
        <v>1999</v>
      </c>
      <c r="H1648" s="168" t="s">
        <v>6678</v>
      </c>
    </row>
    <row r="1649" spans="1:8" s="133" customFormat="1" ht="17.100000000000001" customHeight="1">
      <c r="A1649" s="50">
        <v>556</v>
      </c>
      <c r="B1649" s="50" t="s">
        <v>128</v>
      </c>
      <c r="C1649" s="50" t="s">
        <v>5248</v>
      </c>
      <c r="D1649" s="105" t="s">
        <v>6679</v>
      </c>
      <c r="E1649" s="81" t="s">
        <v>69</v>
      </c>
      <c r="F1649" s="50" t="s">
        <v>48</v>
      </c>
      <c r="G1649" s="50">
        <v>1995</v>
      </c>
      <c r="H1649" s="168" t="s">
        <v>6680</v>
      </c>
    </row>
    <row r="1650" spans="1:8" s="133" customFormat="1" ht="17.100000000000001" customHeight="1">
      <c r="A1650" s="50">
        <v>557</v>
      </c>
      <c r="B1650" s="50" t="s">
        <v>128</v>
      </c>
      <c r="C1650" s="50" t="s">
        <v>6260</v>
      </c>
      <c r="D1650" s="105" t="s">
        <v>6681</v>
      </c>
      <c r="E1650" s="81" t="s">
        <v>69</v>
      </c>
      <c r="F1650" s="50" t="s">
        <v>48</v>
      </c>
      <c r="G1650" s="50">
        <v>1999</v>
      </c>
      <c r="H1650" s="168" t="s">
        <v>6682</v>
      </c>
    </row>
    <row r="1651" spans="1:8" s="133" customFormat="1" ht="17.100000000000001" customHeight="1">
      <c r="A1651" s="50">
        <v>558</v>
      </c>
      <c r="B1651" s="50" t="s">
        <v>128</v>
      </c>
      <c r="C1651" s="50" t="s">
        <v>5248</v>
      </c>
      <c r="D1651" s="105" t="s">
        <v>6683</v>
      </c>
      <c r="E1651" s="81" t="s">
        <v>68</v>
      </c>
      <c r="F1651" s="50" t="s">
        <v>48</v>
      </c>
      <c r="G1651" s="50">
        <v>2009</v>
      </c>
      <c r="H1651" s="168" t="s">
        <v>6684</v>
      </c>
    </row>
    <row r="1652" spans="1:8" s="133" customFormat="1" ht="17.100000000000001" customHeight="1">
      <c r="A1652" s="50">
        <v>559</v>
      </c>
      <c r="B1652" s="50" t="s">
        <v>128</v>
      </c>
      <c r="C1652" s="50" t="s">
        <v>5277</v>
      </c>
      <c r="D1652" s="105" t="s">
        <v>6685</v>
      </c>
      <c r="E1652" s="81" t="s">
        <v>69</v>
      </c>
      <c r="F1652" s="50" t="s">
        <v>48</v>
      </c>
      <c r="G1652" s="50">
        <v>1995</v>
      </c>
      <c r="H1652" s="168" t="s">
        <v>6686</v>
      </c>
    </row>
    <row r="1653" spans="1:8" s="133" customFormat="1" ht="17.100000000000001" customHeight="1">
      <c r="A1653" s="50">
        <v>560</v>
      </c>
      <c r="B1653" s="50" t="s">
        <v>128</v>
      </c>
      <c r="C1653" s="50" t="s">
        <v>4921</v>
      </c>
      <c r="D1653" s="105" t="s">
        <v>6687</v>
      </c>
      <c r="E1653" s="81" t="s">
        <v>69</v>
      </c>
      <c r="F1653" s="50" t="s">
        <v>48</v>
      </c>
      <c r="G1653" s="50">
        <v>2009</v>
      </c>
      <c r="H1653" s="168" t="s">
        <v>6688</v>
      </c>
    </row>
    <row r="1654" spans="1:8" s="133" customFormat="1" ht="17.100000000000001" customHeight="1">
      <c r="A1654" s="50">
        <v>561</v>
      </c>
      <c r="B1654" s="50" t="s">
        <v>128</v>
      </c>
      <c r="C1654" s="50" t="s">
        <v>4921</v>
      </c>
      <c r="D1654" s="105" t="s">
        <v>6689</v>
      </c>
      <c r="E1654" s="81" t="s">
        <v>69</v>
      </c>
      <c r="F1654" s="50" t="s">
        <v>48</v>
      </c>
      <c r="G1654" s="50">
        <v>2012</v>
      </c>
      <c r="H1654" s="168" t="s">
        <v>6690</v>
      </c>
    </row>
    <row r="1655" spans="1:8" s="133" customFormat="1" ht="17.100000000000001" customHeight="1">
      <c r="A1655" s="50">
        <v>562</v>
      </c>
      <c r="B1655" s="50" t="s">
        <v>128</v>
      </c>
      <c r="C1655" s="50" t="s">
        <v>5015</v>
      </c>
      <c r="D1655" s="105" t="s">
        <v>6691</v>
      </c>
      <c r="E1655" s="81" t="s">
        <v>68</v>
      </c>
      <c r="F1655" s="50" t="s">
        <v>48</v>
      </c>
      <c r="G1655" s="50">
        <v>2009</v>
      </c>
      <c r="H1655" s="168" t="s">
        <v>6692</v>
      </c>
    </row>
    <row r="1656" spans="1:8" s="133" customFormat="1" ht="17.100000000000001" customHeight="1">
      <c r="A1656" s="50">
        <v>563</v>
      </c>
      <c r="B1656" s="50" t="s">
        <v>128</v>
      </c>
      <c r="C1656" s="50" t="s">
        <v>5277</v>
      </c>
      <c r="D1656" s="105" t="s">
        <v>6693</v>
      </c>
      <c r="E1656" s="81" t="s">
        <v>68</v>
      </c>
      <c r="F1656" s="50" t="s">
        <v>48</v>
      </c>
      <c r="G1656" s="50">
        <v>2016</v>
      </c>
      <c r="H1656" s="168" t="s">
        <v>6694</v>
      </c>
    </row>
    <row r="1657" spans="1:8" s="133" customFormat="1" ht="17.100000000000001" customHeight="1">
      <c r="A1657" s="50">
        <v>564</v>
      </c>
      <c r="B1657" s="50" t="s">
        <v>128</v>
      </c>
      <c r="C1657" s="50" t="s">
        <v>4921</v>
      </c>
      <c r="D1657" s="81" t="s">
        <v>6695</v>
      </c>
      <c r="E1657" s="81" t="s">
        <v>69</v>
      </c>
      <c r="F1657" s="50" t="s">
        <v>48</v>
      </c>
      <c r="G1657" s="50">
        <v>1998</v>
      </c>
      <c r="H1657" s="81" t="s">
        <v>6696</v>
      </c>
    </row>
    <row r="1658" spans="1:8" s="133" customFormat="1" ht="17.100000000000001" customHeight="1">
      <c r="A1658" s="50">
        <v>565</v>
      </c>
      <c r="B1658" s="50" t="s">
        <v>128</v>
      </c>
      <c r="C1658" s="50" t="s">
        <v>5080</v>
      </c>
      <c r="D1658" s="105" t="s">
        <v>6697</v>
      </c>
      <c r="E1658" s="81" t="s">
        <v>69</v>
      </c>
      <c r="F1658" s="50" t="s">
        <v>48</v>
      </c>
      <c r="G1658" s="50">
        <v>1984</v>
      </c>
      <c r="H1658" s="81" t="s">
        <v>6698</v>
      </c>
    </row>
    <row r="1659" spans="1:8" s="133" customFormat="1" ht="17.100000000000001" customHeight="1">
      <c r="A1659" s="50">
        <v>566</v>
      </c>
      <c r="B1659" s="50" t="s">
        <v>128</v>
      </c>
      <c r="C1659" s="50" t="s">
        <v>5304</v>
      </c>
      <c r="D1659" s="105" t="s">
        <v>6699</v>
      </c>
      <c r="E1659" s="81" t="s">
        <v>69</v>
      </c>
      <c r="F1659" s="50" t="s">
        <v>48</v>
      </c>
      <c r="G1659" s="50">
        <v>2012</v>
      </c>
      <c r="H1659" s="81" t="s">
        <v>6700</v>
      </c>
    </row>
    <row r="1660" spans="1:8" s="133" customFormat="1" ht="17.100000000000001" customHeight="1">
      <c r="A1660" s="50">
        <v>567</v>
      </c>
      <c r="B1660" s="50" t="s">
        <v>128</v>
      </c>
      <c r="C1660" s="50" t="s">
        <v>4960</v>
      </c>
      <c r="D1660" s="105" t="s">
        <v>6701</v>
      </c>
      <c r="E1660" s="81" t="s">
        <v>69</v>
      </c>
      <c r="F1660" s="50" t="s">
        <v>48</v>
      </c>
      <c r="G1660" s="50">
        <v>2009</v>
      </c>
      <c r="H1660" s="81" t="s">
        <v>6702</v>
      </c>
    </row>
    <row r="1661" spans="1:8" s="133" customFormat="1" ht="17.100000000000001" customHeight="1">
      <c r="A1661" s="50">
        <v>568</v>
      </c>
      <c r="B1661" s="50" t="s">
        <v>128</v>
      </c>
      <c r="C1661" s="50" t="s">
        <v>5205</v>
      </c>
      <c r="D1661" s="105" t="s">
        <v>6703</v>
      </c>
      <c r="E1661" s="81" t="s">
        <v>69</v>
      </c>
      <c r="F1661" s="50" t="s">
        <v>48</v>
      </c>
      <c r="G1661" s="50">
        <v>1991</v>
      </c>
      <c r="H1661" s="81" t="s">
        <v>6704</v>
      </c>
    </row>
    <row r="1662" spans="1:8" s="133" customFormat="1" ht="17.100000000000001" customHeight="1">
      <c r="A1662" s="50">
        <v>569</v>
      </c>
      <c r="B1662" s="50" t="s">
        <v>128</v>
      </c>
      <c r="C1662" s="50" t="s">
        <v>5093</v>
      </c>
      <c r="D1662" s="105" t="s">
        <v>6705</v>
      </c>
      <c r="E1662" s="81" t="s">
        <v>69</v>
      </c>
      <c r="F1662" s="50" t="s">
        <v>48</v>
      </c>
      <c r="G1662" s="50">
        <v>1995</v>
      </c>
      <c r="H1662" s="81" t="s">
        <v>6706</v>
      </c>
    </row>
    <row r="1663" spans="1:8" s="133" customFormat="1" ht="17.100000000000001" customHeight="1">
      <c r="A1663" s="50">
        <v>570</v>
      </c>
      <c r="B1663" s="50" t="s">
        <v>128</v>
      </c>
      <c r="C1663" s="50" t="s">
        <v>5015</v>
      </c>
      <c r="D1663" s="105" t="s">
        <v>6707</v>
      </c>
      <c r="E1663" s="81" t="s">
        <v>69</v>
      </c>
      <c r="F1663" s="50" t="s">
        <v>48</v>
      </c>
      <c r="G1663" s="50">
        <v>2000</v>
      </c>
      <c r="H1663" s="81" t="s">
        <v>6708</v>
      </c>
    </row>
    <row r="1664" spans="1:8" s="133" customFormat="1" ht="17.100000000000001" customHeight="1">
      <c r="A1664" s="50">
        <v>571</v>
      </c>
      <c r="B1664" s="50" t="s">
        <v>128</v>
      </c>
      <c r="C1664" s="50" t="s">
        <v>5015</v>
      </c>
      <c r="D1664" s="105" t="s">
        <v>6709</v>
      </c>
      <c r="E1664" s="81" t="s">
        <v>69</v>
      </c>
      <c r="F1664" s="50" t="s">
        <v>48</v>
      </c>
      <c r="G1664" s="50">
        <v>2016</v>
      </c>
      <c r="H1664" s="81" t="s">
        <v>6710</v>
      </c>
    </row>
    <row r="1665" spans="1:8" s="133" customFormat="1" ht="17.100000000000001" customHeight="1">
      <c r="A1665" s="50">
        <v>572</v>
      </c>
      <c r="B1665" s="50" t="s">
        <v>128</v>
      </c>
      <c r="C1665" s="50" t="s">
        <v>5236</v>
      </c>
      <c r="D1665" s="105" t="s">
        <v>6711</v>
      </c>
      <c r="E1665" s="81" t="s">
        <v>69</v>
      </c>
      <c r="F1665" s="50" t="s">
        <v>48</v>
      </c>
      <c r="G1665" s="50">
        <v>1993</v>
      </c>
      <c r="H1665" s="81" t="s">
        <v>6712</v>
      </c>
    </row>
    <row r="1666" spans="1:8" s="133" customFormat="1" ht="17.100000000000001" customHeight="1">
      <c r="A1666" s="50">
        <v>573</v>
      </c>
      <c r="B1666" s="50" t="s">
        <v>128</v>
      </c>
      <c r="C1666" s="50" t="s">
        <v>5236</v>
      </c>
      <c r="D1666" s="105" t="s">
        <v>6713</v>
      </c>
      <c r="E1666" s="81" t="s">
        <v>69</v>
      </c>
      <c r="F1666" s="50" t="s">
        <v>48</v>
      </c>
      <c r="G1666" s="50">
        <v>1995</v>
      </c>
      <c r="H1666" s="81" t="s">
        <v>6714</v>
      </c>
    </row>
    <row r="1667" spans="1:8" s="133" customFormat="1" ht="17.100000000000001" customHeight="1">
      <c r="A1667" s="50">
        <v>574</v>
      </c>
      <c r="B1667" s="50" t="s">
        <v>128</v>
      </c>
      <c r="C1667" s="50" t="s">
        <v>5304</v>
      </c>
      <c r="D1667" s="105" t="s">
        <v>6715</v>
      </c>
      <c r="E1667" s="81" t="s">
        <v>69</v>
      </c>
      <c r="F1667" s="50" t="s">
        <v>48</v>
      </c>
      <c r="G1667" s="50">
        <v>2010</v>
      </c>
      <c r="H1667" s="81" t="s">
        <v>6716</v>
      </c>
    </row>
    <row r="1668" spans="1:8" s="133" customFormat="1" ht="17.100000000000001" customHeight="1">
      <c r="A1668" s="50">
        <v>575</v>
      </c>
      <c r="B1668" s="50" t="s">
        <v>128</v>
      </c>
      <c r="C1668" s="50" t="s">
        <v>5236</v>
      </c>
      <c r="D1668" s="105" t="s">
        <v>6717</v>
      </c>
      <c r="E1668" s="81" t="s">
        <v>69</v>
      </c>
      <c r="F1668" s="50" t="s">
        <v>48</v>
      </c>
      <c r="G1668" s="50">
        <v>1992</v>
      </c>
      <c r="H1668" s="81" t="s">
        <v>6718</v>
      </c>
    </row>
    <row r="1669" spans="1:8" s="133" customFormat="1" ht="17.100000000000001" customHeight="1">
      <c r="A1669" s="50">
        <v>576</v>
      </c>
      <c r="B1669" s="50" t="s">
        <v>128</v>
      </c>
      <c r="C1669" s="50" t="s">
        <v>5277</v>
      </c>
      <c r="D1669" s="105" t="s">
        <v>6719</v>
      </c>
      <c r="E1669" s="81" t="s">
        <v>68</v>
      </c>
      <c r="F1669" s="50" t="s">
        <v>48</v>
      </c>
      <c r="G1669" s="50">
        <v>2013</v>
      </c>
      <c r="H1669" s="81" t="s">
        <v>6720</v>
      </c>
    </row>
    <row r="1670" spans="1:8" s="133" customFormat="1" ht="17.100000000000001" customHeight="1">
      <c r="A1670" s="50">
        <v>577</v>
      </c>
      <c r="B1670" s="50" t="s">
        <v>128</v>
      </c>
      <c r="C1670" s="50" t="s">
        <v>5046</v>
      </c>
      <c r="D1670" s="105" t="s">
        <v>6721</v>
      </c>
      <c r="E1670" s="81" t="s">
        <v>69</v>
      </c>
      <c r="F1670" s="50" t="s">
        <v>48</v>
      </c>
      <c r="G1670" s="50">
        <v>1994</v>
      </c>
      <c r="H1670" s="81" t="s">
        <v>6722</v>
      </c>
    </row>
    <row r="1671" spans="1:8" s="133" customFormat="1" ht="17.100000000000001" customHeight="1">
      <c r="A1671" s="50">
        <v>578</v>
      </c>
      <c r="B1671" s="50" t="s">
        <v>128</v>
      </c>
      <c r="C1671" s="50" t="s">
        <v>5277</v>
      </c>
      <c r="D1671" s="105" t="s">
        <v>6723</v>
      </c>
      <c r="E1671" s="81" t="s">
        <v>68</v>
      </c>
      <c r="F1671" s="50" t="s">
        <v>48</v>
      </c>
      <c r="G1671" s="50">
        <v>1996</v>
      </c>
      <c r="H1671" s="81" t="s">
        <v>6724</v>
      </c>
    </row>
    <row r="1672" spans="1:8" s="133" customFormat="1" ht="17.100000000000001" customHeight="1">
      <c r="A1672" s="50">
        <v>579</v>
      </c>
      <c r="B1672" s="50" t="s">
        <v>128</v>
      </c>
      <c r="C1672" s="50" t="s">
        <v>5057</v>
      </c>
      <c r="D1672" s="105" t="s">
        <v>6725</v>
      </c>
      <c r="E1672" s="81" t="s">
        <v>68</v>
      </c>
      <c r="F1672" s="50" t="s">
        <v>48</v>
      </c>
      <c r="G1672" s="50">
        <v>2009</v>
      </c>
      <c r="H1672" s="81" t="s">
        <v>6726</v>
      </c>
    </row>
    <row r="1673" spans="1:8" s="133" customFormat="1" ht="17.100000000000001" customHeight="1">
      <c r="A1673" s="50">
        <v>580</v>
      </c>
      <c r="B1673" s="50" t="s">
        <v>128</v>
      </c>
      <c r="C1673" s="50" t="s">
        <v>5248</v>
      </c>
      <c r="D1673" s="105" t="s">
        <v>6727</v>
      </c>
      <c r="E1673" s="81" t="s">
        <v>68</v>
      </c>
      <c r="F1673" s="50" t="s">
        <v>48</v>
      </c>
      <c r="G1673" s="50">
        <v>2007</v>
      </c>
      <c r="H1673" s="81" t="s">
        <v>6728</v>
      </c>
    </row>
    <row r="1674" spans="1:8" s="133" customFormat="1" ht="17.100000000000001" customHeight="1">
      <c r="A1674" s="50">
        <v>581</v>
      </c>
      <c r="B1674" s="50" t="s">
        <v>128</v>
      </c>
      <c r="C1674" s="50" t="s">
        <v>5304</v>
      </c>
      <c r="D1674" s="105" t="s">
        <v>6729</v>
      </c>
      <c r="E1674" s="81" t="s">
        <v>69</v>
      </c>
      <c r="F1674" s="50" t="s">
        <v>48</v>
      </c>
      <c r="G1674" s="50">
        <v>2007</v>
      </c>
      <c r="H1674" s="81" t="s">
        <v>6730</v>
      </c>
    </row>
    <row r="1675" spans="1:8" s="133" customFormat="1" ht="17.100000000000001" customHeight="1">
      <c r="A1675" s="50">
        <v>582</v>
      </c>
      <c r="B1675" s="50" t="s">
        <v>128</v>
      </c>
      <c r="C1675" s="50" t="s">
        <v>4985</v>
      </c>
      <c r="D1675" s="105" t="s">
        <v>6731</v>
      </c>
      <c r="E1675" s="81" t="s">
        <v>68</v>
      </c>
      <c r="F1675" s="50" t="s">
        <v>48</v>
      </c>
      <c r="G1675" s="50">
        <v>2004</v>
      </c>
      <c r="H1675" s="81" t="s">
        <v>6732</v>
      </c>
    </row>
    <row r="1676" spans="1:8" s="133" customFormat="1" ht="17.100000000000001" customHeight="1">
      <c r="A1676" s="50">
        <v>583</v>
      </c>
      <c r="B1676" s="50" t="s">
        <v>128</v>
      </c>
      <c r="C1676" s="50" t="s">
        <v>4960</v>
      </c>
      <c r="D1676" s="105" t="s">
        <v>6733</v>
      </c>
      <c r="E1676" s="81" t="s">
        <v>68</v>
      </c>
      <c r="F1676" s="50" t="s">
        <v>48</v>
      </c>
      <c r="G1676" s="50">
        <v>2009</v>
      </c>
      <c r="H1676" s="81" t="s">
        <v>6734</v>
      </c>
    </row>
    <row r="1677" spans="1:8" s="133" customFormat="1" ht="17.100000000000001" customHeight="1">
      <c r="A1677" s="50">
        <v>584</v>
      </c>
      <c r="B1677" s="50" t="s">
        <v>128</v>
      </c>
      <c r="C1677" s="50" t="s">
        <v>4960</v>
      </c>
      <c r="D1677" s="105" t="s">
        <v>6735</v>
      </c>
      <c r="E1677" s="81" t="s">
        <v>69</v>
      </c>
      <c r="F1677" s="50" t="s">
        <v>48</v>
      </c>
      <c r="G1677" s="50">
        <v>1994</v>
      </c>
      <c r="H1677" s="81" t="s">
        <v>6736</v>
      </c>
    </row>
    <row r="1678" spans="1:8" s="133" customFormat="1" ht="17.100000000000001" customHeight="1">
      <c r="A1678" s="50">
        <v>585</v>
      </c>
      <c r="B1678" s="50" t="s">
        <v>128</v>
      </c>
      <c r="C1678" s="50" t="s">
        <v>5304</v>
      </c>
      <c r="D1678" s="105" t="s">
        <v>6737</v>
      </c>
      <c r="E1678" s="81" t="s">
        <v>69</v>
      </c>
      <c r="F1678" s="50" t="s">
        <v>48</v>
      </c>
      <c r="G1678" s="50">
        <v>2017</v>
      </c>
      <c r="H1678" s="81" t="s">
        <v>6738</v>
      </c>
    </row>
    <row r="1679" spans="1:8" s="133" customFormat="1" ht="17.100000000000001" customHeight="1">
      <c r="A1679" s="50">
        <v>586</v>
      </c>
      <c r="B1679" s="50" t="s">
        <v>128</v>
      </c>
      <c r="C1679" s="50" t="s">
        <v>5304</v>
      </c>
      <c r="D1679" s="105" t="s">
        <v>6739</v>
      </c>
      <c r="E1679" s="81" t="s">
        <v>69</v>
      </c>
      <c r="F1679" s="50" t="s">
        <v>48</v>
      </c>
      <c r="G1679" s="50">
        <v>2010</v>
      </c>
      <c r="H1679" s="81" t="s">
        <v>6740</v>
      </c>
    </row>
    <row r="1680" spans="1:8" s="133" customFormat="1" ht="17.100000000000001" customHeight="1">
      <c r="A1680" s="50">
        <v>587</v>
      </c>
      <c r="B1680" s="50" t="s">
        <v>128</v>
      </c>
      <c r="C1680" s="50" t="s">
        <v>5304</v>
      </c>
      <c r="D1680" s="105" t="s">
        <v>6741</v>
      </c>
      <c r="E1680" s="81" t="s">
        <v>69</v>
      </c>
      <c r="F1680" s="50" t="s">
        <v>48</v>
      </c>
      <c r="G1680" s="50">
        <v>1994</v>
      </c>
      <c r="H1680" s="81" t="s">
        <v>6742</v>
      </c>
    </row>
    <row r="1681" spans="1:8" s="133" customFormat="1" ht="17.100000000000001" customHeight="1">
      <c r="A1681" s="50">
        <v>588</v>
      </c>
      <c r="B1681" s="50" t="s">
        <v>128</v>
      </c>
      <c r="C1681" s="50" t="s">
        <v>5304</v>
      </c>
      <c r="D1681" s="105" t="s">
        <v>6743</v>
      </c>
      <c r="E1681" s="81" t="s">
        <v>68</v>
      </c>
      <c r="F1681" s="50" t="s">
        <v>48</v>
      </c>
      <c r="G1681" s="50">
        <v>1999</v>
      </c>
      <c r="H1681" s="81" t="s">
        <v>6744</v>
      </c>
    </row>
    <row r="1682" spans="1:8" s="133" customFormat="1" ht="17.100000000000001" customHeight="1">
      <c r="A1682" s="50">
        <v>589</v>
      </c>
      <c r="B1682" s="50" t="s">
        <v>128</v>
      </c>
      <c r="C1682" s="50" t="s">
        <v>5304</v>
      </c>
      <c r="D1682" s="105" t="s">
        <v>6745</v>
      </c>
      <c r="E1682" s="81" t="s">
        <v>69</v>
      </c>
      <c r="F1682" s="50" t="s">
        <v>48</v>
      </c>
      <c r="G1682" s="50">
        <v>2004</v>
      </c>
      <c r="H1682" s="81" t="s">
        <v>6746</v>
      </c>
    </row>
    <row r="1683" spans="1:8" s="133" customFormat="1" ht="17.100000000000001" customHeight="1">
      <c r="A1683" s="50">
        <v>590</v>
      </c>
      <c r="B1683" s="50" t="s">
        <v>128</v>
      </c>
      <c r="C1683" s="50" t="s">
        <v>5304</v>
      </c>
      <c r="D1683" s="105" t="s">
        <v>6747</v>
      </c>
      <c r="E1683" s="81" t="s">
        <v>69</v>
      </c>
      <c r="F1683" s="50" t="s">
        <v>48</v>
      </c>
      <c r="G1683" s="50">
        <v>2008</v>
      </c>
      <c r="H1683" s="81" t="s">
        <v>6748</v>
      </c>
    </row>
    <row r="1684" spans="1:8" s="133" customFormat="1" ht="17.100000000000001" customHeight="1">
      <c r="A1684" s="50">
        <v>591</v>
      </c>
      <c r="B1684" s="50" t="s">
        <v>128</v>
      </c>
      <c r="C1684" s="50" t="s">
        <v>5304</v>
      </c>
      <c r="D1684" s="105" t="s">
        <v>6749</v>
      </c>
      <c r="E1684" s="81" t="s">
        <v>69</v>
      </c>
      <c r="F1684" s="50" t="s">
        <v>48</v>
      </c>
      <c r="G1684" s="50">
        <v>2012</v>
      </c>
      <c r="H1684" s="81" t="s">
        <v>6750</v>
      </c>
    </row>
    <row r="1685" spans="1:8" s="133" customFormat="1" ht="17.100000000000001" customHeight="1">
      <c r="A1685" s="50">
        <v>592</v>
      </c>
      <c r="B1685" s="50" t="s">
        <v>128</v>
      </c>
      <c r="C1685" s="50" t="s">
        <v>5304</v>
      </c>
      <c r="D1685" s="105" t="s">
        <v>6751</v>
      </c>
      <c r="E1685" s="81" t="s">
        <v>69</v>
      </c>
      <c r="F1685" s="50" t="s">
        <v>48</v>
      </c>
      <c r="G1685" s="50">
        <v>2012</v>
      </c>
      <c r="H1685" s="81" t="s">
        <v>6752</v>
      </c>
    </row>
    <row r="1686" spans="1:8" s="133" customFormat="1" ht="17.100000000000001" customHeight="1">
      <c r="A1686" s="50">
        <v>593</v>
      </c>
      <c r="B1686" s="50" t="s">
        <v>128</v>
      </c>
      <c r="C1686" s="50" t="s">
        <v>5057</v>
      </c>
      <c r="D1686" s="105" t="s">
        <v>6753</v>
      </c>
      <c r="E1686" s="81" t="s">
        <v>69</v>
      </c>
      <c r="F1686" s="50" t="s">
        <v>48</v>
      </c>
      <c r="G1686" s="50">
        <v>2011</v>
      </c>
      <c r="H1686" s="81" t="s">
        <v>6754</v>
      </c>
    </row>
    <row r="1687" spans="1:8" s="133" customFormat="1" ht="17.100000000000001" customHeight="1">
      <c r="A1687" s="50">
        <v>594</v>
      </c>
      <c r="B1687" s="50" t="s">
        <v>128</v>
      </c>
      <c r="C1687" s="50" t="s">
        <v>5231</v>
      </c>
      <c r="D1687" s="105" t="s">
        <v>6755</v>
      </c>
      <c r="E1687" s="81" t="s">
        <v>69</v>
      </c>
      <c r="F1687" s="50" t="s">
        <v>48</v>
      </c>
      <c r="G1687" s="50">
        <v>2009</v>
      </c>
      <c r="H1687" s="81" t="s">
        <v>6756</v>
      </c>
    </row>
    <row r="1688" spans="1:8" s="133" customFormat="1" ht="17.100000000000001" customHeight="1">
      <c r="A1688" s="50">
        <v>595</v>
      </c>
      <c r="B1688" s="50" t="s">
        <v>128</v>
      </c>
      <c r="C1688" s="50" t="s">
        <v>5304</v>
      </c>
      <c r="D1688" s="105" t="s">
        <v>6757</v>
      </c>
      <c r="E1688" s="81" t="s">
        <v>69</v>
      </c>
      <c r="F1688" s="50" t="s">
        <v>48</v>
      </c>
      <c r="G1688" s="50">
        <v>1994</v>
      </c>
      <c r="H1688" s="81" t="s">
        <v>6758</v>
      </c>
    </row>
    <row r="1689" spans="1:8" s="133" customFormat="1" ht="17.100000000000001" customHeight="1">
      <c r="A1689" s="50">
        <v>596</v>
      </c>
      <c r="B1689" s="50" t="s">
        <v>128</v>
      </c>
      <c r="C1689" s="50" t="s">
        <v>5304</v>
      </c>
      <c r="D1689" s="105" t="s">
        <v>6759</v>
      </c>
      <c r="E1689" s="81" t="s">
        <v>69</v>
      </c>
      <c r="F1689" s="50" t="s">
        <v>48</v>
      </c>
      <c r="G1689" s="50">
        <v>2008</v>
      </c>
      <c r="H1689" s="81" t="s">
        <v>6760</v>
      </c>
    </row>
    <row r="1690" spans="1:8" s="133" customFormat="1" ht="17.100000000000001" customHeight="1">
      <c r="A1690" s="50">
        <v>597</v>
      </c>
      <c r="B1690" s="50" t="s">
        <v>128</v>
      </c>
      <c r="C1690" s="50" t="s">
        <v>5304</v>
      </c>
      <c r="D1690" s="105" t="s">
        <v>6761</v>
      </c>
      <c r="E1690" s="81" t="s">
        <v>69</v>
      </c>
      <c r="F1690" s="50" t="s">
        <v>48</v>
      </c>
      <c r="G1690" s="50">
        <v>2010</v>
      </c>
      <c r="H1690" s="81" t="s">
        <v>6762</v>
      </c>
    </row>
    <row r="1691" spans="1:8" s="133" customFormat="1" ht="17.100000000000001" customHeight="1">
      <c r="A1691" s="50">
        <v>598</v>
      </c>
      <c r="B1691" s="50" t="s">
        <v>128</v>
      </c>
      <c r="C1691" s="50" t="s">
        <v>5304</v>
      </c>
      <c r="D1691" s="105" t="s">
        <v>6763</v>
      </c>
      <c r="E1691" s="81" t="s">
        <v>69</v>
      </c>
      <c r="F1691" s="50" t="s">
        <v>48</v>
      </c>
      <c r="G1691" s="50">
        <v>2010</v>
      </c>
      <c r="H1691" s="81" t="s">
        <v>6764</v>
      </c>
    </row>
    <row r="1692" spans="1:8" s="133" customFormat="1" ht="17.100000000000001" customHeight="1">
      <c r="A1692" s="50">
        <v>599</v>
      </c>
      <c r="B1692" s="50" t="s">
        <v>128</v>
      </c>
      <c r="C1692" s="50" t="s">
        <v>5304</v>
      </c>
      <c r="D1692" s="105" t="s">
        <v>6765</v>
      </c>
      <c r="E1692" s="81" t="s">
        <v>69</v>
      </c>
      <c r="F1692" s="50" t="s">
        <v>48</v>
      </c>
      <c r="G1692" s="50">
        <v>2018</v>
      </c>
      <c r="H1692" s="81" t="s">
        <v>6766</v>
      </c>
    </row>
    <row r="1693" spans="1:8" s="133" customFormat="1" ht="17.100000000000001" customHeight="1">
      <c r="A1693" s="50">
        <v>600</v>
      </c>
      <c r="B1693" s="50" t="s">
        <v>128</v>
      </c>
      <c r="C1693" s="50" t="s">
        <v>5304</v>
      </c>
      <c r="D1693" s="105" t="s">
        <v>6767</v>
      </c>
      <c r="E1693" s="81" t="s">
        <v>69</v>
      </c>
      <c r="F1693" s="50" t="s">
        <v>48</v>
      </c>
      <c r="G1693" s="50">
        <v>2018</v>
      </c>
      <c r="H1693" s="81" t="s">
        <v>6768</v>
      </c>
    </row>
    <row r="1694" spans="1:8" s="133" customFormat="1" ht="17.100000000000001" customHeight="1">
      <c r="A1694" s="50">
        <v>601</v>
      </c>
      <c r="B1694" s="50" t="s">
        <v>128</v>
      </c>
      <c r="C1694" s="50" t="s">
        <v>5304</v>
      </c>
      <c r="D1694" s="105" t="s">
        <v>6769</v>
      </c>
      <c r="E1694" s="81" t="s">
        <v>69</v>
      </c>
      <c r="F1694" s="50" t="s">
        <v>48</v>
      </c>
      <c r="G1694" s="50">
        <v>1992</v>
      </c>
      <c r="H1694" s="81" t="s">
        <v>6770</v>
      </c>
    </row>
    <row r="1695" spans="1:8" s="133" customFormat="1" ht="17.100000000000001" customHeight="1">
      <c r="A1695" s="50">
        <v>602</v>
      </c>
      <c r="B1695" s="50" t="s">
        <v>128</v>
      </c>
      <c r="C1695" s="50" t="s">
        <v>5304</v>
      </c>
      <c r="D1695" s="105" t="s">
        <v>6771</v>
      </c>
      <c r="E1695" s="81" t="s">
        <v>69</v>
      </c>
      <c r="F1695" s="50" t="s">
        <v>48</v>
      </c>
      <c r="G1695" s="50">
        <v>2018</v>
      </c>
      <c r="H1695" s="81" t="s">
        <v>6772</v>
      </c>
    </row>
    <row r="1696" spans="1:8" s="133" customFormat="1" ht="17.100000000000001" customHeight="1">
      <c r="A1696" s="50">
        <v>603</v>
      </c>
      <c r="B1696" s="50" t="s">
        <v>128</v>
      </c>
      <c r="C1696" s="50" t="s">
        <v>5304</v>
      </c>
      <c r="D1696" s="105" t="s">
        <v>6773</v>
      </c>
      <c r="E1696" s="81" t="s">
        <v>69</v>
      </c>
      <c r="F1696" s="50" t="s">
        <v>48</v>
      </c>
      <c r="G1696" s="50">
        <v>2018</v>
      </c>
      <c r="H1696" s="81" t="s">
        <v>6774</v>
      </c>
    </row>
    <row r="1697" spans="1:8" s="133" customFormat="1" ht="17.100000000000001" customHeight="1">
      <c r="A1697" s="50">
        <v>604</v>
      </c>
      <c r="B1697" s="50" t="s">
        <v>128</v>
      </c>
      <c r="C1697" s="50" t="s">
        <v>5304</v>
      </c>
      <c r="D1697" s="105" t="s">
        <v>6775</v>
      </c>
      <c r="E1697" s="81" t="s">
        <v>69</v>
      </c>
      <c r="F1697" s="50" t="s">
        <v>48</v>
      </c>
      <c r="G1697" s="50">
        <v>2018</v>
      </c>
      <c r="H1697" s="81" t="s">
        <v>6776</v>
      </c>
    </row>
    <row r="1698" spans="1:8" s="133" customFormat="1" ht="17.100000000000001" customHeight="1">
      <c r="A1698" s="50">
        <v>605</v>
      </c>
      <c r="B1698" s="50" t="s">
        <v>128</v>
      </c>
      <c r="C1698" s="50" t="s">
        <v>5205</v>
      </c>
      <c r="D1698" s="105" t="s">
        <v>6777</v>
      </c>
      <c r="E1698" s="81" t="s">
        <v>69</v>
      </c>
      <c r="F1698" s="50" t="s">
        <v>329</v>
      </c>
      <c r="G1698" s="50">
        <v>2007</v>
      </c>
      <c r="H1698" s="81" t="s">
        <v>6778</v>
      </c>
    </row>
    <row r="1699" spans="1:8" s="133" customFormat="1" ht="17.100000000000001" customHeight="1">
      <c r="A1699" s="50">
        <v>606</v>
      </c>
      <c r="B1699" s="50" t="s">
        <v>128</v>
      </c>
      <c r="C1699" s="50" t="s">
        <v>5015</v>
      </c>
      <c r="D1699" s="105" t="s">
        <v>6779</v>
      </c>
      <c r="E1699" s="81" t="s">
        <v>68</v>
      </c>
      <c r="F1699" s="50" t="s">
        <v>48</v>
      </c>
      <c r="G1699" s="50">
        <v>1998</v>
      </c>
      <c r="H1699" s="81" t="s">
        <v>6780</v>
      </c>
    </row>
    <row r="1700" spans="1:8" s="133" customFormat="1" ht="17.100000000000001" customHeight="1">
      <c r="A1700" s="50">
        <v>607</v>
      </c>
      <c r="B1700" s="50" t="s">
        <v>128</v>
      </c>
      <c r="C1700" s="50" t="s">
        <v>5046</v>
      </c>
      <c r="D1700" s="105" t="s">
        <v>6781</v>
      </c>
      <c r="E1700" s="81" t="s">
        <v>69</v>
      </c>
      <c r="F1700" s="50" t="s">
        <v>48</v>
      </c>
      <c r="G1700" s="50">
        <v>1997</v>
      </c>
      <c r="H1700" s="81" t="s">
        <v>6782</v>
      </c>
    </row>
    <row r="1701" spans="1:8" s="133" customFormat="1" ht="17.100000000000001" customHeight="1">
      <c r="A1701" s="50">
        <v>608</v>
      </c>
      <c r="B1701" s="50" t="s">
        <v>128</v>
      </c>
      <c r="C1701" s="50" t="s">
        <v>5015</v>
      </c>
      <c r="D1701" s="105" t="s">
        <v>6783</v>
      </c>
      <c r="E1701" s="81" t="s">
        <v>68</v>
      </c>
      <c r="F1701" s="50" t="s">
        <v>329</v>
      </c>
      <c r="G1701" s="50">
        <v>2002</v>
      </c>
      <c r="H1701" s="81" t="s">
        <v>6784</v>
      </c>
    </row>
    <row r="1702" spans="1:8" s="133" customFormat="1" ht="17.100000000000001" customHeight="1">
      <c r="A1702" s="50">
        <v>609</v>
      </c>
      <c r="B1702" s="50" t="s">
        <v>128</v>
      </c>
      <c r="C1702" s="50" t="s">
        <v>5304</v>
      </c>
      <c r="D1702" s="105" t="s">
        <v>6785</v>
      </c>
      <c r="E1702" s="81" t="s">
        <v>69</v>
      </c>
      <c r="F1702" s="50" t="s">
        <v>48</v>
      </c>
      <c r="G1702" s="50">
        <v>1995</v>
      </c>
      <c r="H1702" s="81" t="s">
        <v>6786</v>
      </c>
    </row>
    <row r="1703" spans="1:8" s="133" customFormat="1" ht="17.100000000000001" customHeight="1">
      <c r="A1703" s="50">
        <v>610</v>
      </c>
      <c r="B1703" s="50" t="s">
        <v>128</v>
      </c>
      <c r="C1703" s="50" t="s">
        <v>6260</v>
      </c>
      <c r="D1703" s="105" t="s">
        <v>6787</v>
      </c>
      <c r="E1703" s="81" t="s">
        <v>68</v>
      </c>
      <c r="F1703" s="50" t="s">
        <v>851</v>
      </c>
      <c r="G1703" s="50">
        <v>2013</v>
      </c>
      <c r="H1703" s="81" t="s">
        <v>6788</v>
      </c>
    </row>
    <row r="1704" spans="1:8" s="133" customFormat="1" ht="17.100000000000001" customHeight="1">
      <c r="A1704" s="50">
        <v>611</v>
      </c>
      <c r="B1704" s="50" t="s">
        <v>128</v>
      </c>
      <c r="C1704" s="50" t="s">
        <v>6260</v>
      </c>
      <c r="D1704" s="105" t="s">
        <v>6789</v>
      </c>
      <c r="E1704" s="81" t="s">
        <v>68</v>
      </c>
      <c r="F1704" s="50" t="s">
        <v>48</v>
      </c>
      <c r="G1704" s="50">
        <v>2009</v>
      </c>
      <c r="H1704" s="81" t="s">
        <v>6790</v>
      </c>
    </row>
    <row r="1705" spans="1:8" s="133" customFormat="1" ht="17.100000000000001" customHeight="1">
      <c r="A1705" s="50">
        <v>612</v>
      </c>
      <c r="B1705" s="50" t="s">
        <v>128</v>
      </c>
      <c r="C1705" s="50" t="s">
        <v>6260</v>
      </c>
      <c r="D1705" s="105" t="s">
        <v>6791</v>
      </c>
      <c r="E1705" s="81" t="s">
        <v>69</v>
      </c>
      <c r="F1705" s="50" t="s">
        <v>48</v>
      </c>
      <c r="G1705" s="50">
        <v>2019</v>
      </c>
      <c r="H1705" s="81" t="s">
        <v>6792</v>
      </c>
    </row>
    <row r="1706" spans="1:8" s="133" customFormat="1" ht="17.100000000000001" customHeight="1">
      <c r="A1706" s="50">
        <v>613</v>
      </c>
      <c r="B1706" s="50" t="s">
        <v>128</v>
      </c>
      <c r="C1706" s="50" t="s">
        <v>4921</v>
      </c>
      <c r="D1706" s="105" t="s">
        <v>6793</v>
      </c>
      <c r="E1706" s="81" t="s">
        <v>69</v>
      </c>
      <c r="F1706" s="50" t="s">
        <v>48</v>
      </c>
      <c r="G1706" s="50">
        <v>2001</v>
      </c>
      <c r="H1706" s="81" t="s">
        <v>6794</v>
      </c>
    </row>
    <row r="1707" spans="1:8" s="133" customFormat="1" ht="17.100000000000001" customHeight="1">
      <c r="A1707" s="50">
        <v>614</v>
      </c>
      <c r="B1707" s="50" t="s">
        <v>128</v>
      </c>
      <c r="C1707" s="50" t="s">
        <v>4921</v>
      </c>
      <c r="D1707" s="105" t="s">
        <v>6795</v>
      </c>
      <c r="E1707" s="81" t="s">
        <v>69</v>
      </c>
      <c r="F1707" s="50" t="s">
        <v>48</v>
      </c>
      <c r="G1707" s="50">
        <v>1999</v>
      </c>
      <c r="H1707" s="81" t="s">
        <v>6796</v>
      </c>
    </row>
    <row r="1708" spans="1:8" s="133" customFormat="1" ht="17.100000000000001" customHeight="1">
      <c r="A1708" s="50">
        <v>615</v>
      </c>
      <c r="B1708" s="50" t="s">
        <v>128</v>
      </c>
      <c r="C1708" s="50" t="s">
        <v>5248</v>
      </c>
      <c r="D1708" s="105" t="s">
        <v>6797</v>
      </c>
      <c r="E1708" s="81" t="s">
        <v>68</v>
      </c>
      <c r="F1708" s="50" t="s">
        <v>48</v>
      </c>
      <c r="G1708" s="50">
        <v>1999</v>
      </c>
      <c r="H1708" s="81" t="s">
        <v>6798</v>
      </c>
    </row>
    <row r="1709" spans="1:8" s="133" customFormat="1" ht="17.100000000000001" customHeight="1">
      <c r="A1709" s="50">
        <v>616</v>
      </c>
      <c r="B1709" s="50" t="s">
        <v>128</v>
      </c>
      <c r="C1709" s="50" t="s">
        <v>5205</v>
      </c>
      <c r="D1709" s="105" t="s">
        <v>6799</v>
      </c>
      <c r="E1709" s="81" t="s">
        <v>68</v>
      </c>
      <c r="F1709" s="50" t="s">
        <v>329</v>
      </c>
      <c r="G1709" s="50">
        <v>2015</v>
      </c>
      <c r="H1709" s="275" t="s">
        <v>6800</v>
      </c>
    </row>
    <row r="1710" spans="1:8" s="133" customFormat="1" ht="17.100000000000001" customHeight="1">
      <c r="A1710" s="50">
        <v>617</v>
      </c>
      <c r="B1710" s="50" t="s">
        <v>128</v>
      </c>
      <c r="C1710" s="50" t="s">
        <v>5205</v>
      </c>
      <c r="D1710" s="105" t="s">
        <v>6801</v>
      </c>
      <c r="E1710" s="81" t="s">
        <v>68</v>
      </c>
      <c r="F1710" s="50" t="s">
        <v>48</v>
      </c>
      <c r="G1710" s="50">
        <v>1999</v>
      </c>
      <c r="H1710" s="275" t="s">
        <v>6802</v>
      </c>
    </row>
    <row r="1711" spans="1:8" s="133" customFormat="1" ht="17.100000000000001" customHeight="1">
      <c r="A1711" s="50">
        <v>618</v>
      </c>
      <c r="B1711" s="50" t="s">
        <v>128</v>
      </c>
      <c r="C1711" s="50" t="s">
        <v>5236</v>
      </c>
      <c r="D1711" s="105" t="s">
        <v>6803</v>
      </c>
      <c r="E1711" s="81" t="s">
        <v>68</v>
      </c>
      <c r="F1711" s="50" t="s">
        <v>48</v>
      </c>
      <c r="G1711" s="50">
        <v>2011</v>
      </c>
      <c r="H1711" s="275" t="s">
        <v>6804</v>
      </c>
    </row>
    <row r="1712" spans="1:8" s="133" customFormat="1" ht="17.100000000000001" customHeight="1">
      <c r="A1712" s="50">
        <v>619</v>
      </c>
      <c r="B1712" s="50" t="s">
        <v>128</v>
      </c>
      <c r="C1712" s="50" t="s">
        <v>5236</v>
      </c>
      <c r="D1712" s="105" t="s">
        <v>6805</v>
      </c>
      <c r="E1712" s="81" t="s">
        <v>68</v>
      </c>
      <c r="F1712" s="50" t="s">
        <v>48</v>
      </c>
      <c r="G1712" s="50">
        <v>2018</v>
      </c>
      <c r="H1712" s="275" t="s">
        <v>6806</v>
      </c>
    </row>
    <row r="1713" spans="1:8" s="133" customFormat="1" ht="17.100000000000001" customHeight="1">
      <c r="A1713" s="50">
        <v>620</v>
      </c>
      <c r="B1713" s="50" t="s">
        <v>128</v>
      </c>
      <c r="C1713" s="50" t="s">
        <v>5236</v>
      </c>
      <c r="D1713" s="105" t="s">
        <v>6807</v>
      </c>
      <c r="E1713" s="81" t="s">
        <v>69</v>
      </c>
      <c r="F1713" s="50" t="s">
        <v>48</v>
      </c>
      <c r="G1713" s="50">
        <v>2011</v>
      </c>
      <c r="H1713" s="275" t="s">
        <v>6808</v>
      </c>
    </row>
    <row r="1714" spans="1:8" s="133" customFormat="1" ht="17.100000000000001" customHeight="1">
      <c r="A1714" s="50">
        <v>621</v>
      </c>
      <c r="B1714" s="50" t="s">
        <v>128</v>
      </c>
      <c r="C1714" s="50" t="s">
        <v>5236</v>
      </c>
      <c r="D1714" s="105" t="s">
        <v>6809</v>
      </c>
      <c r="E1714" s="81" t="s">
        <v>69</v>
      </c>
      <c r="F1714" s="50" t="s">
        <v>48</v>
      </c>
      <c r="G1714" s="50">
        <v>2014</v>
      </c>
      <c r="H1714" s="275" t="s">
        <v>6810</v>
      </c>
    </row>
    <row r="1715" spans="1:8" s="133" customFormat="1" ht="17.100000000000001" customHeight="1">
      <c r="A1715" s="50">
        <v>622</v>
      </c>
      <c r="B1715" s="50" t="s">
        <v>128</v>
      </c>
      <c r="C1715" s="50" t="s">
        <v>5248</v>
      </c>
      <c r="D1715" s="105" t="s">
        <v>6811</v>
      </c>
      <c r="E1715" s="81" t="s">
        <v>68</v>
      </c>
      <c r="F1715" s="50" t="s">
        <v>48</v>
      </c>
      <c r="G1715" s="50">
        <v>2005</v>
      </c>
      <c r="H1715" s="275" t="s">
        <v>6812</v>
      </c>
    </row>
    <row r="1716" spans="1:8" s="133" customFormat="1" ht="17.100000000000001" customHeight="1">
      <c r="A1716" s="50">
        <v>623</v>
      </c>
      <c r="B1716" s="50" t="s">
        <v>128</v>
      </c>
      <c r="C1716" s="50" t="s">
        <v>5277</v>
      </c>
      <c r="D1716" s="105" t="s">
        <v>6813</v>
      </c>
      <c r="E1716" s="81" t="s">
        <v>69</v>
      </c>
      <c r="F1716" s="50" t="s">
        <v>48</v>
      </c>
      <c r="G1716" s="50">
        <v>1996</v>
      </c>
      <c r="H1716" s="275" t="s">
        <v>6814</v>
      </c>
    </row>
    <row r="1717" spans="1:8" s="133" customFormat="1" ht="17.100000000000001" customHeight="1">
      <c r="A1717" s="50">
        <v>624</v>
      </c>
      <c r="B1717" s="50" t="s">
        <v>128</v>
      </c>
      <c r="C1717" s="50" t="s">
        <v>5277</v>
      </c>
      <c r="D1717" s="105" t="s">
        <v>6815</v>
      </c>
      <c r="E1717" s="81" t="s">
        <v>69</v>
      </c>
      <c r="F1717" s="50" t="s">
        <v>48</v>
      </c>
      <c r="G1717" s="50">
        <v>2016</v>
      </c>
      <c r="H1717" s="275" t="s">
        <v>6816</v>
      </c>
    </row>
    <row r="1718" spans="1:8" s="133" customFormat="1" ht="17.100000000000001" customHeight="1">
      <c r="A1718" s="50">
        <v>625</v>
      </c>
      <c r="B1718" s="50" t="s">
        <v>128</v>
      </c>
      <c r="C1718" s="50" t="s">
        <v>5277</v>
      </c>
      <c r="D1718" s="105" t="s">
        <v>6817</v>
      </c>
      <c r="E1718" s="81" t="s">
        <v>69</v>
      </c>
      <c r="F1718" s="50" t="s">
        <v>329</v>
      </c>
      <c r="G1718" s="50">
        <v>2016</v>
      </c>
      <c r="H1718" s="275" t="s">
        <v>6818</v>
      </c>
    </row>
    <row r="1719" spans="1:8" s="133" customFormat="1" ht="17.100000000000001" customHeight="1">
      <c r="A1719" s="50">
        <v>626</v>
      </c>
      <c r="B1719" s="50" t="s">
        <v>128</v>
      </c>
      <c r="C1719" s="50" t="s">
        <v>5304</v>
      </c>
      <c r="D1719" s="105" t="s">
        <v>6819</v>
      </c>
      <c r="E1719" s="81" t="s">
        <v>69</v>
      </c>
      <c r="F1719" s="50" t="s">
        <v>48</v>
      </c>
      <c r="G1719" s="50">
        <v>2020</v>
      </c>
      <c r="H1719" s="418" t="s">
        <v>6820</v>
      </c>
    </row>
    <row r="1720" spans="1:8" s="133" customFormat="1" ht="17.100000000000001" customHeight="1">
      <c r="A1720" s="50">
        <v>627</v>
      </c>
      <c r="B1720" s="50" t="s">
        <v>128</v>
      </c>
      <c r="C1720" s="50" t="s">
        <v>5046</v>
      </c>
      <c r="D1720" s="105" t="s">
        <v>6821</v>
      </c>
      <c r="E1720" s="81" t="s">
        <v>69</v>
      </c>
      <c r="F1720" s="50" t="s">
        <v>48</v>
      </c>
      <c r="G1720" s="50">
        <v>1994</v>
      </c>
      <c r="H1720" s="418" t="s">
        <v>6822</v>
      </c>
    </row>
    <row r="1721" spans="1:8" s="133" customFormat="1" ht="17.100000000000001" customHeight="1">
      <c r="A1721" s="50">
        <v>628</v>
      </c>
      <c r="B1721" s="50" t="s">
        <v>128</v>
      </c>
      <c r="C1721" s="50" t="s">
        <v>5236</v>
      </c>
      <c r="D1721" s="105" t="s">
        <v>6823</v>
      </c>
      <c r="E1721" s="81" t="s">
        <v>68</v>
      </c>
      <c r="F1721" s="50" t="s">
        <v>48</v>
      </c>
      <c r="G1721" s="50">
        <v>2014</v>
      </c>
      <c r="H1721" s="81" t="s">
        <v>6824</v>
      </c>
    </row>
    <row r="1722" spans="1:8" s="133" customFormat="1" ht="17.100000000000001" customHeight="1">
      <c r="A1722" s="50">
        <v>629</v>
      </c>
      <c r="B1722" s="50" t="s">
        <v>128</v>
      </c>
      <c r="C1722" s="50" t="s">
        <v>5236</v>
      </c>
      <c r="D1722" s="105" t="s">
        <v>6825</v>
      </c>
      <c r="E1722" s="81" t="s">
        <v>68</v>
      </c>
      <c r="F1722" s="50" t="s">
        <v>851</v>
      </c>
      <c r="G1722" s="50">
        <v>2014</v>
      </c>
      <c r="H1722" s="81" t="s">
        <v>6826</v>
      </c>
    </row>
    <row r="1723" spans="1:8" s="133" customFormat="1" ht="17.100000000000001" customHeight="1">
      <c r="A1723" s="50">
        <v>630</v>
      </c>
      <c r="B1723" s="50" t="s">
        <v>128</v>
      </c>
      <c r="C1723" s="50" t="s">
        <v>5236</v>
      </c>
      <c r="D1723" s="105" t="s">
        <v>6827</v>
      </c>
      <c r="E1723" s="81" t="s">
        <v>68</v>
      </c>
      <c r="F1723" s="50" t="s">
        <v>48</v>
      </c>
      <c r="G1723" s="50">
        <v>2014</v>
      </c>
      <c r="H1723" s="81" t="s">
        <v>6828</v>
      </c>
    </row>
    <row r="1724" spans="1:8" s="133" customFormat="1" ht="17.100000000000001" customHeight="1">
      <c r="A1724" s="50">
        <v>631</v>
      </c>
      <c r="B1724" s="50" t="s">
        <v>128</v>
      </c>
      <c r="C1724" s="50" t="s">
        <v>5015</v>
      </c>
      <c r="D1724" s="105" t="s">
        <v>6829</v>
      </c>
      <c r="E1724" s="81" t="s">
        <v>68</v>
      </c>
      <c r="F1724" s="50" t="s">
        <v>48</v>
      </c>
      <c r="G1724" s="50">
        <v>1995</v>
      </c>
      <c r="H1724" s="81" t="s">
        <v>6830</v>
      </c>
    </row>
    <row r="1725" spans="1:8" s="133" customFormat="1" ht="17.100000000000001" customHeight="1">
      <c r="A1725" s="50">
        <v>632</v>
      </c>
      <c r="B1725" s="50" t="s">
        <v>128</v>
      </c>
      <c r="C1725" s="50" t="s">
        <v>5248</v>
      </c>
      <c r="D1725" s="105" t="s">
        <v>6831</v>
      </c>
      <c r="E1725" s="81" t="s">
        <v>69</v>
      </c>
      <c r="F1725" s="50" t="s">
        <v>48</v>
      </c>
      <c r="G1725" s="50">
        <v>2018</v>
      </c>
      <c r="H1725" s="81" t="s">
        <v>6832</v>
      </c>
    </row>
    <row r="1726" spans="1:8" s="133" customFormat="1" ht="17.100000000000001" customHeight="1">
      <c r="A1726" s="50">
        <v>633</v>
      </c>
      <c r="B1726" s="50" t="s">
        <v>128</v>
      </c>
      <c r="C1726" s="50" t="s">
        <v>5009</v>
      </c>
      <c r="D1726" s="105" t="s">
        <v>6833</v>
      </c>
      <c r="E1726" s="81" t="s">
        <v>69</v>
      </c>
      <c r="F1726" s="50" t="s">
        <v>48</v>
      </c>
      <c r="G1726" s="50">
        <v>1994</v>
      </c>
      <c r="H1726" s="81" t="s">
        <v>6834</v>
      </c>
    </row>
    <row r="1727" spans="1:8" s="133" customFormat="1" ht="17.100000000000001" customHeight="1">
      <c r="A1727" s="50">
        <v>634</v>
      </c>
      <c r="B1727" s="50" t="s">
        <v>128</v>
      </c>
      <c r="C1727" s="50" t="s">
        <v>5304</v>
      </c>
      <c r="D1727" s="105" t="s">
        <v>6835</v>
      </c>
      <c r="E1727" s="81" t="s">
        <v>69</v>
      </c>
      <c r="F1727" s="50" t="s">
        <v>48</v>
      </c>
      <c r="G1727" s="50">
        <v>2021</v>
      </c>
      <c r="H1727" s="81" t="s">
        <v>6836</v>
      </c>
    </row>
    <row r="1728" spans="1:8" s="133" customFormat="1" ht="17.100000000000001" customHeight="1">
      <c r="A1728" s="50">
        <v>635</v>
      </c>
      <c r="B1728" s="50" t="s">
        <v>128</v>
      </c>
      <c r="C1728" s="50" t="s">
        <v>6260</v>
      </c>
      <c r="D1728" s="105" t="s">
        <v>6837</v>
      </c>
      <c r="E1728" s="81" t="s">
        <v>68</v>
      </c>
      <c r="F1728" s="50" t="s">
        <v>48</v>
      </c>
      <c r="G1728" s="50">
        <v>1999</v>
      </c>
      <c r="H1728" s="81" t="s">
        <v>6838</v>
      </c>
    </row>
    <row r="1729" spans="1:8" s="133" customFormat="1" ht="17.100000000000001" customHeight="1">
      <c r="A1729" s="50">
        <v>636</v>
      </c>
      <c r="B1729" s="50" t="s">
        <v>128</v>
      </c>
      <c r="C1729" s="50" t="s">
        <v>6260</v>
      </c>
      <c r="D1729" s="105" t="s">
        <v>6839</v>
      </c>
      <c r="E1729" s="81" t="s">
        <v>69</v>
      </c>
      <c r="F1729" s="50" t="s">
        <v>48</v>
      </c>
      <c r="G1729" s="50">
        <v>2020</v>
      </c>
      <c r="H1729" s="81" t="s">
        <v>6840</v>
      </c>
    </row>
    <row r="1730" spans="1:8" s="133" customFormat="1" ht="17.100000000000001" customHeight="1">
      <c r="A1730" s="50">
        <v>637</v>
      </c>
      <c r="B1730" s="50" t="s">
        <v>128</v>
      </c>
      <c r="C1730" s="50" t="s">
        <v>4985</v>
      </c>
      <c r="D1730" s="105" t="s">
        <v>6841</v>
      </c>
      <c r="E1730" s="81" t="s">
        <v>69</v>
      </c>
      <c r="F1730" s="50" t="s">
        <v>48</v>
      </c>
      <c r="G1730" s="50">
        <v>1993</v>
      </c>
      <c r="H1730" s="81" t="s">
        <v>6842</v>
      </c>
    </row>
    <row r="1731" spans="1:8" s="133" customFormat="1" ht="17.100000000000001" customHeight="1">
      <c r="A1731" s="50">
        <v>638</v>
      </c>
      <c r="B1731" s="50" t="s">
        <v>128</v>
      </c>
      <c r="C1731" s="50" t="s">
        <v>4960</v>
      </c>
      <c r="D1731" s="105" t="s">
        <v>6843</v>
      </c>
      <c r="E1731" s="81" t="s">
        <v>68</v>
      </c>
      <c r="F1731" s="50" t="s">
        <v>48</v>
      </c>
      <c r="G1731" s="50">
        <v>2010</v>
      </c>
      <c r="H1731" s="81" t="s">
        <v>6844</v>
      </c>
    </row>
    <row r="1732" spans="1:8" s="133" customFormat="1" ht="17.100000000000001" customHeight="1">
      <c r="A1732" s="50">
        <v>639</v>
      </c>
      <c r="B1732" s="50" t="s">
        <v>128</v>
      </c>
      <c r="C1732" s="50" t="s">
        <v>5057</v>
      </c>
      <c r="D1732" s="105" t="s">
        <v>6845</v>
      </c>
      <c r="E1732" s="81" t="s">
        <v>69</v>
      </c>
      <c r="F1732" s="50" t="s">
        <v>48</v>
      </c>
      <c r="G1732" s="50">
        <v>1995</v>
      </c>
      <c r="H1732" s="81" t="s">
        <v>6846</v>
      </c>
    </row>
    <row r="1733" spans="1:8" s="133" customFormat="1" ht="17.100000000000001" customHeight="1">
      <c r="A1733" s="50">
        <v>640</v>
      </c>
      <c r="B1733" s="50" t="s">
        <v>128</v>
      </c>
      <c r="C1733" s="50" t="s">
        <v>5057</v>
      </c>
      <c r="D1733" s="105" t="s">
        <v>6847</v>
      </c>
      <c r="E1733" s="81" t="s">
        <v>68</v>
      </c>
      <c r="F1733" s="50" t="s">
        <v>48</v>
      </c>
      <c r="G1733" s="50">
        <v>1992</v>
      </c>
      <c r="H1733" s="81" t="s">
        <v>6848</v>
      </c>
    </row>
    <row r="1734" spans="1:8" s="133" customFormat="1" ht="17.100000000000001" customHeight="1">
      <c r="A1734" s="50">
        <v>641</v>
      </c>
      <c r="B1734" s="50" t="s">
        <v>128</v>
      </c>
      <c r="C1734" s="50" t="s">
        <v>5236</v>
      </c>
      <c r="D1734" s="105" t="s">
        <v>6849</v>
      </c>
      <c r="E1734" s="81" t="s">
        <v>69</v>
      </c>
      <c r="F1734" s="50" t="s">
        <v>48</v>
      </c>
      <c r="G1734" s="50">
        <v>1992</v>
      </c>
      <c r="H1734" s="81" t="s">
        <v>6850</v>
      </c>
    </row>
    <row r="1735" spans="1:8" s="133" customFormat="1" ht="17.100000000000001" customHeight="1">
      <c r="A1735" s="50">
        <v>642</v>
      </c>
      <c r="B1735" s="50" t="s">
        <v>128</v>
      </c>
      <c r="C1735" s="50" t="s">
        <v>5236</v>
      </c>
      <c r="D1735" s="105" t="s">
        <v>6851</v>
      </c>
      <c r="E1735" s="81" t="s">
        <v>69</v>
      </c>
      <c r="F1735" s="50" t="s">
        <v>48</v>
      </c>
      <c r="G1735" s="50">
        <v>1992</v>
      </c>
      <c r="H1735" s="81" t="s">
        <v>6852</v>
      </c>
    </row>
    <row r="1736" spans="1:8" s="133" customFormat="1" ht="17.100000000000001" customHeight="1">
      <c r="A1736" s="50">
        <v>643</v>
      </c>
      <c r="B1736" s="50" t="s">
        <v>128</v>
      </c>
      <c r="C1736" s="50" t="s">
        <v>5046</v>
      </c>
      <c r="D1736" s="105" t="s">
        <v>6853</v>
      </c>
      <c r="E1736" s="81" t="s">
        <v>69</v>
      </c>
      <c r="F1736" s="50" t="s">
        <v>48</v>
      </c>
      <c r="G1736" s="50">
        <v>1991</v>
      </c>
      <c r="H1736" s="81" t="s">
        <v>6854</v>
      </c>
    </row>
    <row r="1737" spans="1:8" s="133" customFormat="1" ht="17.100000000000001" customHeight="1">
      <c r="A1737" s="50">
        <v>644</v>
      </c>
      <c r="B1737" s="50" t="s">
        <v>128</v>
      </c>
      <c r="C1737" s="50" t="s">
        <v>5046</v>
      </c>
      <c r="D1737" s="105" t="s">
        <v>6855</v>
      </c>
      <c r="E1737" s="81" t="s">
        <v>69</v>
      </c>
      <c r="F1737" s="50" t="s">
        <v>48</v>
      </c>
      <c r="G1737" s="50">
        <v>1992</v>
      </c>
      <c r="H1737" s="81" t="s">
        <v>6856</v>
      </c>
    </row>
    <row r="1738" spans="1:8" s="133" customFormat="1" ht="17.100000000000001" customHeight="1">
      <c r="A1738" s="50">
        <v>645</v>
      </c>
      <c r="B1738" s="50" t="s">
        <v>128</v>
      </c>
      <c r="C1738" s="50" t="s">
        <v>5046</v>
      </c>
      <c r="D1738" s="81" t="s">
        <v>6857</v>
      </c>
      <c r="E1738" s="81" t="s">
        <v>69</v>
      </c>
      <c r="F1738" s="50" t="s">
        <v>48</v>
      </c>
      <c r="G1738" s="50">
        <v>1994</v>
      </c>
      <c r="H1738" s="81" t="s">
        <v>6858</v>
      </c>
    </row>
    <row r="1739" spans="1:8" s="133" customFormat="1" ht="17.100000000000001" customHeight="1">
      <c r="A1739" s="50">
        <v>646</v>
      </c>
      <c r="B1739" s="50" t="s">
        <v>128</v>
      </c>
      <c r="C1739" s="50" t="s">
        <v>6260</v>
      </c>
      <c r="D1739" s="105" t="s">
        <v>6859</v>
      </c>
      <c r="E1739" s="81" t="s">
        <v>69</v>
      </c>
      <c r="F1739" s="50" t="s">
        <v>48</v>
      </c>
      <c r="G1739" s="50">
        <v>1993</v>
      </c>
      <c r="H1739" s="81" t="s">
        <v>6860</v>
      </c>
    </row>
    <row r="1740" spans="1:8" s="133" customFormat="1" ht="17.100000000000001" customHeight="1">
      <c r="A1740" s="50">
        <v>647</v>
      </c>
      <c r="B1740" s="50" t="s">
        <v>128</v>
      </c>
      <c r="C1740" s="50" t="s">
        <v>6260</v>
      </c>
      <c r="D1740" s="105" t="s">
        <v>6861</v>
      </c>
      <c r="E1740" s="81" t="s">
        <v>69</v>
      </c>
      <c r="F1740" s="50" t="s">
        <v>48</v>
      </c>
      <c r="G1740" s="50">
        <v>1996</v>
      </c>
      <c r="H1740" s="81" t="s">
        <v>6862</v>
      </c>
    </row>
    <row r="1741" spans="1:8" s="133" customFormat="1" ht="17.100000000000001" customHeight="1">
      <c r="A1741" s="50">
        <v>648</v>
      </c>
      <c r="B1741" s="50" t="s">
        <v>128</v>
      </c>
      <c r="C1741" s="50" t="s">
        <v>6260</v>
      </c>
      <c r="D1741" s="105" t="s">
        <v>6863</v>
      </c>
      <c r="E1741" s="81" t="s">
        <v>69</v>
      </c>
      <c r="F1741" s="50" t="s">
        <v>48</v>
      </c>
      <c r="G1741" s="50">
        <v>1997</v>
      </c>
      <c r="H1741" s="81" t="s">
        <v>6864</v>
      </c>
    </row>
    <row r="1742" spans="1:8" s="133" customFormat="1" ht="17.100000000000001" customHeight="1">
      <c r="A1742" s="50">
        <v>649</v>
      </c>
      <c r="B1742" s="50" t="s">
        <v>128</v>
      </c>
      <c r="C1742" s="50" t="s">
        <v>4972</v>
      </c>
      <c r="D1742" s="105" t="s">
        <v>6865</v>
      </c>
      <c r="E1742" s="81" t="s">
        <v>69</v>
      </c>
      <c r="F1742" s="50" t="s">
        <v>48</v>
      </c>
      <c r="G1742" s="50">
        <v>2002</v>
      </c>
      <c r="H1742" s="81" t="s">
        <v>6866</v>
      </c>
    </row>
    <row r="1743" spans="1:8" s="133" customFormat="1" ht="17.100000000000001" customHeight="1">
      <c r="A1743" s="50">
        <v>650</v>
      </c>
      <c r="B1743" s="50" t="s">
        <v>128</v>
      </c>
      <c r="C1743" s="50" t="s">
        <v>5080</v>
      </c>
      <c r="D1743" s="105" t="s">
        <v>6867</v>
      </c>
      <c r="E1743" s="81" t="s">
        <v>69</v>
      </c>
      <c r="F1743" s="50" t="s">
        <v>48</v>
      </c>
      <c r="G1743" s="50">
        <v>2009</v>
      </c>
      <c r="H1743" s="81" t="s">
        <v>6868</v>
      </c>
    </row>
    <row r="1744" spans="1:8" s="133" customFormat="1" ht="17.100000000000001" customHeight="1">
      <c r="A1744" s="50">
        <v>651</v>
      </c>
      <c r="B1744" s="50" t="s">
        <v>128</v>
      </c>
      <c r="C1744" s="50" t="s">
        <v>5304</v>
      </c>
      <c r="D1744" s="105" t="s">
        <v>6869</v>
      </c>
      <c r="E1744" s="81" t="s">
        <v>69</v>
      </c>
      <c r="F1744" s="50" t="s">
        <v>329</v>
      </c>
      <c r="G1744" s="50">
        <v>2021</v>
      </c>
      <c r="H1744" s="81" t="s">
        <v>6870</v>
      </c>
    </row>
    <row r="1745" spans="1:8" s="133" customFormat="1" ht="17.100000000000001" customHeight="1">
      <c r="A1745" s="50">
        <v>652</v>
      </c>
      <c r="B1745" s="50" t="s">
        <v>128</v>
      </c>
      <c r="C1745" s="50" t="s">
        <v>6260</v>
      </c>
      <c r="D1745" s="105" t="s">
        <v>6871</v>
      </c>
      <c r="E1745" s="81" t="s">
        <v>69</v>
      </c>
      <c r="F1745" s="50" t="s">
        <v>48</v>
      </c>
      <c r="G1745" s="50">
        <v>1983</v>
      </c>
      <c r="H1745" s="81" t="s">
        <v>6872</v>
      </c>
    </row>
    <row r="1746" spans="1:8" s="133" customFormat="1" ht="17.100000000000001" customHeight="1">
      <c r="A1746" s="50">
        <v>653</v>
      </c>
      <c r="B1746" s="50" t="s">
        <v>128</v>
      </c>
      <c r="C1746" s="50" t="s">
        <v>5057</v>
      </c>
      <c r="D1746" s="105" t="s">
        <v>6873</v>
      </c>
      <c r="E1746" s="81" t="s">
        <v>69</v>
      </c>
      <c r="F1746" s="50" t="s">
        <v>48</v>
      </c>
      <c r="G1746" s="50">
        <v>1996</v>
      </c>
      <c r="H1746" s="81" t="s">
        <v>6874</v>
      </c>
    </row>
    <row r="1747" spans="1:8" s="133" customFormat="1" ht="17.100000000000001" customHeight="1">
      <c r="A1747" s="50">
        <v>654</v>
      </c>
      <c r="B1747" s="50" t="s">
        <v>128</v>
      </c>
      <c r="C1747" s="50" t="s">
        <v>5015</v>
      </c>
      <c r="D1747" s="105" t="s">
        <v>6875</v>
      </c>
      <c r="E1747" s="81" t="s">
        <v>69</v>
      </c>
      <c r="F1747" s="50" t="s">
        <v>48</v>
      </c>
      <c r="G1747" s="50">
        <v>1988</v>
      </c>
      <c r="H1747" s="81" t="s">
        <v>6876</v>
      </c>
    </row>
    <row r="1748" spans="1:8" s="133" customFormat="1" ht="17.100000000000001" customHeight="1">
      <c r="A1748" s="50">
        <v>655</v>
      </c>
      <c r="B1748" s="50" t="s">
        <v>128</v>
      </c>
      <c r="C1748" s="50" t="s">
        <v>5080</v>
      </c>
      <c r="D1748" s="105" t="s">
        <v>6877</v>
      </c>
      <c r="E1748" s="81" t="s">
        <v>69</v>
      </c>
      <c r="F1748" s="50" t="s">
        <v>48</v>
      </c>
      <c r="G1748" s="50">
        <v>1991</v>
      </c>
      <c r="H1748" s="81" t="s">
        <v>6878</v>
      </c>
    </row>
    <row r="1749" spans="1:8" s="133" customFormat="1" ht="17.100000000000001" customHeight="1">
      <c r="A1749" s="50">
        <v>656</v>
      </c>
      <c r="B1749" s="50" t="s">
        <v>128</v>
      </c>
      <c r="C1749" s="50" t="s">
        <v>5080</v>
      </c>
      <c r="D1749" s="105" t="s">
        <v>6879</v>
      </c>
      <c r="E1749" s="81" t="s">
        <v>69</v>
      </c>
      <c r="F1749" s="50" t="s">
        <v>48</v>
      </c>
      <c r="G1749" s="50">
        <v>1995</v>
      </c>
      <c r="H1749" s="81" t="s">
        <v>6880</v>
      </c>
    </row>
    <row r="1750" spans="1:8" s="133" customFormat="1" ht="17.100000000000001" customHeight="1">
      <c r="A1750" s="50">
        <v>657</v>
      </c>
      <c r="B1750" s="50" t="s">
        <v>128</v>
      </c>
      <c r="C1750" s="50" t="s">
        <v>5080</v>
      </c>
      <c r="D1750" s="105" t="s">
        <v>6881</v>
      </c>
      <c r="E1750" s="81" t="s">
        <v>69</v>
      </c>
      <c r="F1750" s="50" t="s">
        <v>48</v>
      </c>
      <c r="G1750" s="50">
        <v>1998</v>
      </c>
      <c r="H1750" s="81" t="s">
        <v>6882</v>
      </c>
    </row>
    <row r="1751" spans="1:8" s="133" customFormat="1" ht="17.100000000000001" customHeight="1">
      <c r="A1751" s="50">
        <v>658</v>
      </c>
      <c r="B1751" s="50" t="s">
        <v>128</v>
      </c>
      <c r="C1751" s="50" t="s">
        <v>5080</v>
      </c>
      <c r="D1751" s="81" t="s">
        <v>6883</v>
      </c>
      <c r="E1751" s="81" t="s">
        <v>69</v>
      </c>
      <c r="F1751" s="50" t="s">
        <v>48</v>
      </c>
      <c r="G1751" s="50">
        <v>1999</v>
      </c>
      <c r="H1751" s="81" t="s">
        <v>6884</v>
      </c>
    </row>
    <row r="1752" spans="1:8" ht="17.100000000000001" customHeight="1">
      <c r="A1752" s="116" t="s">
        <v>6886</v>
      </c>
      <c r="B1752" s="116"/>
      <c r="C1752" s="116"/>
      <c r="D1752" s="116"/>
      <c r="E1752" s="116">
        <f>COUNTA(E1094:E1751)</f>
        <v>658</v>
      </c>
      <c r="F1752" s="116"/>
      <c r="G1752" s="116"/>
      <c r="H1752" s="116"/>
    </row>
    <row r="1753" spans="1:8" s="133" customFormat="1" ht="17.100000000000001" customHeight="1">
      <c r="A1753" s="44">
        <v>1</v>
      </c>
      <c r="B1753" s="44" t="s">
        <v>129</v>
      </c>
      <c r="C1753" s="44" t="s">
        <v>3691</v>
      </c>
      <c r="D1753" s="94" t="s">
        <v>3924</v>
      </c>
      <c r="E1753" s="94" t="s">
        <v>69</v>
      </c>
      <c r="F1753" s="44" t="s">
        <v>48</v>
      </c>
      <c r="G1753" s="44">
        <v>1982</v>
      </c>
      <c r="H1753" s="44" t="s">
        <v>3925</v>
      </c>
    </row>
    <row r="1754" spans="1:8" s="133" customFormat="1" ht="17.100000000000001" customHeight="1">
      <c r="A1754" s="44">
        <v>2</v>
      </c>
      <c r="B1754" s="44" t="s">
        <v>129</v>
      </c>
      <c r="C1754" s="44" t="s">
        <v>3926</v>
      </c>
      <c r="D1754" s="44" t="s">
        <v>3927</v>
      </c>
      <c r="E1754" s="44" t="s">
        <v>68</v>
      </c>
      <c r="F1754" s="44" t="s">
        <v>48</v>
      </c>
      <c r="G1754" s="44">
        <v>1982</v>
      </c>
      <c r="H1754" s="44" t="s">
        <v>3928</v>
      </c>
    </row>
    <row r="1755" spans="1:8" s="133" customFormat="1" ht="17.100000000000001" customHeight="1">
      <c r="A1755" s="44">
        <v>3</v>
      </c>
      <c r="B1755" s="44" t="s">
        <v>129</v>
      </c>
      <c r="C1755" s="44" t="s">
        <v>3929</v>
      </c>
      <c r="D1755" s="44" t="s">
        <v>3930</v>
      </c>
      <c r="E1755" s="94" t="s">
        <v>69</v>
      </c>
      <c r="F1755" s="44" t="s">
        <v>48</v>
      </c>
      <c r="G1755" s="44">
        <v>1983</v>
      </c>
      <c r="H1755" s="44" t="s">
        <v>3931</v>
      </c>
    </row>
    <row r="1756" spans="1:8" s="133" customFormat="1" ht="17.100000000000001" customHeight="1">
      <c r="A1756" s="44">
        <v>4</v>
      </c>
      <c r="B1756" s="44" t="s">
        <v>129</v>
      </c>
      <c r="C1756" s="44" t="s">
        <v>3926</v>
      </c>
      <c r="D1756" s="44" t="s">
        <v>3932</v>
      </c>
      <c r="E1756" s="44" t="s">
        <v>68</v>
      </c>
      <c r="F1756" s="44" t="s">
        <v>48</v>
      </c>
      <c r="G1756" s="44">
        <v>1983</v>
      </c>
      <c r="H1756" s="44" t="s">
        <v>3933</v>
      </c>
    </row>
    <row r="1757" spans="1:8" s="133" customFormat="1" ht="17.100000000000001" customHeight="1">
      <c r="A1757" s="44">
        <v>5</v>
      </c>
      <c r="B1757" s="44" t="s">
        <v>129</v>
      </c>
      <c r="C1757" s="44" t="s">
        <v>3934</v>
      </c>
      <c r="D1757" s="44" t="s">
        <v>3935</v>
      </c>
      <c r="E1757" s="44" t="s">
        <v>69</v>
      </c>
      <c r="F1757" s="44" t="s">
        <v>48</v>
      </c>
      <c r="G1757" s="44">
        <v>1983</v>
      </c>
      <c r="H1757" s="44" t="s">
        <v>3936</v>
      </c>
    </row>
    <row r="1758" spans="1:8" s="133" customFormat="1" ht="17.100000000000001" customHeight="1">
      <c r="A1758" s="44">
        <v>6</v>
      </c>
      <c r="B1758" s="44" t="s">
        <v>129</v>
      </c>
      <c r="C1758" s="44" t="s">
        <v>3894</v>
      </c>
      <c r="D1758" s="44" t="s">
        <v>3937</v>
      </c>
      <c r="E1758" s="44" t="s">
        <v>69</v>
      </c>
      <c r="F1758" s="44" t="s">
        <v>48</v>
      </c>
      <c r="G1758" s="44">
        <v>1983</v>
      </c>
      <c r="H1758" s="44" t="s">
        <v>3938</v>
      </c>
    </row>
    <row r="1759" spans="1:8" s="133" customFormat="1" ht="17.100000000000001" customHeight="1">
      <c r="A1759" s="44">
        <v>7</v>
      </c>
      <c r="B1759" s="44" t="s">
        <v>129</v>
      </c>
      <c r="C1759" s="44" t="s">
        <v>3929</v>
      </c>
      <c r="D1759" s="44" t="s">
        <v>3939</v>
      </c>
      <c r="E1759" s="44" t="s">
        <v>68</v>
      </c>
      <c r="F1759" s="44" t="s">
        <v>48</v>
      </c>
      <c r="G1759" s="44">
        <v>1982</v>
      </c>
      <c r="H1759" s="44" t="s">
        <v>3940</v>
      </c>
    </row>
    <row r="1760" spans="1:8" s="133" customFormat="1" ht="17.100000000000001" customHeight="1">
      <c r="A1760" s="44">
        <v>8</v>
      </c>
      <c r="B1760" s="44" t="s">
        <v>129</v>
      </c>
      <c r="C1760" s="44" t="s">
        <v>3883</v>
      </c>
      <c r="D1760" s="44" t="s">
        <v>3941</v>
      </c>
      <c r="E1760" s="94" t="s">
        <v>69</v>
      </c>
      <c r="F1760" s="44" t="s">
        <v>48</v>
      </c>
      <c r="G1760" s="44">
        <v>1984</v>
      </c>
      <c r="H1760" s="44" t="s">
        <v>3942</v>
      </c>
    </row>
    <row r="1761" spans="1:8" s="133" customFormat="1" ht="17.100000000000001" customHeight="1">
      <c r="A1761" s="44">
        <v>9</v>
      </c>
      <c r="B1761" s="44" t="s">
        <v>129</v>
      </c>
      <c r="C1761" s="50" t="s">
        <v>3652</v>
      </c>
      <c r="D1761" s="50" t="s">
        <v>3943</v>
      </c>
      <c r="E1761" s="50" t="s">
        <v>68</v>
      </c>
      <c r="F1761" s="50" t="s">
        <v>48</v>
      </c>
      <c r="G1761" s="50">
        <v>1986</v>
      </c>
      <c r="H1761" s="50" t="s">
        <v>3944</v>
      </c>
    </row>
    <row r="1762" spans="1:8" s="133" customFormat="1" ht="17.100000000000001" customHeight="1">
      <c r="A1762" s="44">
        <v>10</v>
      </c>
      <c r="B1762" s="44" t="s">
        <v>129</v>
      </c>
      <c r="C1762" s="44" t="s">
        <v>2939</v>
      </c>
      <c r="D1762" s="44" t="s">
        <v>3945</v>
      </c>
      <c r="E1762" s="94" t="s">
        <v>69</v>
      </c>
      <c r="F1762" s="44" t="s">
        <v>48</v>
      </c>
      <c r="G1762" s="44">
        <v>1986</v>
      </c>
      <c r="H1762" s="44" t="s">
        <v>3946</v>
      </c>
    </row>
    <row r="1763" spans="1:8" s="133" customFormat="1" ht="17.100000000000001" customHeight="1">
      <c r="A1763" s="44">
        <v>11</v>
      </c>
      <c r="B1763" s="44" t="s">
        <v>129</v>
      </c>
      <c r="C1763" s="44" t="s">
        <v>3883</v>
      </c>
      <c r="D1763" s="44" t="s">
        <v>3947</v>
      </c>
      <c r="E1763" s="94" t="s">
        <v>69</v>
      </c>
      <c r="F1763" s="44" t="s">
        <v>48</v>
      </c>
      <c r="G1763" s="44">
        <v>1985</v>
      </c>
      <c r="H1763" s="44" t="s">
        <v>3948</v>
      </c>
    </row>
    <row r="1764" spans="1:8" s="133" customFormat="1" ht="17.100000000000001" customHeight="1">
      <c r="A1764" s="44">
        <v>12</v>
      </c>
      <c r="B1764" s="44" t="s">
        <v>129</v>
      </c>
      <c r="C1764" s="44" t="s">
        <v>3126</v>
      </c>
      <c r="D1764" s="51" t="s">
        <v>3949</v>
      </c>
      <c r="E1764" s="94" t="s">
        <v>69</v>
      </c>
      <c r="F1764" s="44" t="s">
        <v>48</v>
      </c>
      <c r="G1764" s="51">
        <v>1984</v>
      </c>
      <c r="H1764" s="44" t="s">
        <v>3950</v>
      </c>
    </row>
    <row r="1765" spans="1:8" s="133" customFormat="1" ht="17.100000000000001" customHeight="1">
      <c r="A1765" s="44">
        <v>13</v>
      </c>
      <c r="B1765" s="44" t="s">
        <v>129</v>
      </c>
      <c r="C1765" s="44" t="s">
        <v>3716</v>
      </c>
      <c r="D1765" s="94" t="s">
        <v>3951</v>
      </c>
      <c r="E1765" s="94" t="s">
        <v>68</v>
      </c>
      <c r="F1765" s="44" t="s">
        <v>48</v>
      </c>
      <c r="G1765" s="44">
        <v>1991</v>
      </c>
      <c r="H1765" s="44" t="s">
        <v>3952</v>
      </c>
    </row>
    <row r="1766" spans="1:8" s="133" customFormat="1" ht="17.100000000000001" customHeight="1">
      <c r="A1766" s="44">
        <v>14</v>
      </c>
      <c r="B1766" s="44" t="s">
        <v>129</v>
      </c>
      <c r="C1766" s="44" t="s">
        <v>3716</v>
      </c>
      <c r="D1766" s="94" t="s">
        <v>3953</v>
      </c>
      <c r="E1766" s="94" t="s">
        <v>69</v>
      </c>
      <c r="F1766" s="44" t="s">
        <v>48</v>
      </c>
      <c r="G1766" s="44">
        <v>1988</v>
      </c>
      <c r="H1766" s="44" t="s">
        <v>3954</v>
      </c>
    </row>
    <row r="1767" spans="1:8" s="133" customFormat="1" ht="17.100000000000001" customHeight="1">
      <c r="A1767" s="44">
        <v>15</v>
      </c>
      <c r="B1767" s="44" t="s">
        <v>129</v>
      </c>
      <c r="C1767" s="44" t="s">
        <v>3716</v>
      </c>
      <c r="D1767" s="94" t="s">
        <v>3955</v>
      </c>
      <c r="E1767" s="94" t="s">
        <v>69</v>
      </c>
      <c r="F1767" s="44" t="s">
        <v>48</v>
      </c>
      <c r="G1767" s="44">
        <v>1990</v>
      </c>
      <c r="H1767" s="44" t="s">
        <v>3956</v>
      </c>
    </row>
    <row r="1768" spans="1:8" s="133" customFormat="1" ht="17.100000000000001" customHeight="1">
      <c r="A1768" s="44">
        <v>16</v>
      </c>
      <c r="B1768" s="44" t="s">
        <v>129</v>
      </c>
      <c r="C1768" s="50" t="s">
        <v>3652</v>
      </c>
      <c r="D1768" s="50" t="s">
        <v>3957</v>
      </c>
      <c r="E1768" s="50" t="s">
        <v>69</v>
      </c>
      <c r="F1768" s="50" t="s">
        <v>48</v>
      </c>
      <c r="G1768" s="50">
        <v>1986</v>
      </c>
      <c r="H1768" s="50" t="s">
        <v>3958</v>
      </c>
    </row>
    <row r="1769" spans="1:8" s="133" customFormat="1" ht="17.100000000000001" customHeight="1">
      <c r="A1769" s="44">
        <v>17</v>
      </c>
      <c r="B1769" s="44" t="s">
        <v>129</v>
      </c>
      <c r="C1769" s="44" t="s">
        <v>3934</v>
      </c>
      <c r="D1769" s="44" t="s">
        <v>3959</v>
      </c>
      <c r="E1769" s="44" t="s">
        <v>69</v>
      </c>
      <c r="F1769" s="44" t="s">
        <v>48</v>
      </c>
      <c r="G1769" s="44">
        <v>1983</v>
      </c>
      <c r="H1769" s="44" t="s">
        <v>3960</v>
      </c>
    </row>
    <row r="1770" spans="1:8" s="133" customFormat="1" ht="17.100000000000001" customHeight="1">
      <c r="A1770" s="44">
        <v>18</v>
      </c>
      <c r="B1770" s="44" t="s">
        <v>129</v>
      </c>
      <c r="C1770" s="44" t="s">
        <v>3961</v>
      </c>
      <c r="D1770" s="44" t="s">
        <v>3962</v>
      </c>
      <c r="E1770" s="44" t="s">
        <v>68</v>
      </c>
      <c r="F1770" s="44" t="s">
        <v>48</v>
      </c>
      <c r="G1770" s="44">
        <v>1992</v>
      </c>
      <c r="H1770" s="50" t="s">
        <v>3963</v>
      </c>
    </row>
    <row r="1771" spans="1:8" s="133" customFormat="1" ht="17.100000000000001" customHeight="1">
      <c r="A1771" s="44">
        <v>19</v>
      </c>
      <c r="B1771" s="44" t="s">
        <v>129</v>
      </c>
      <c r="C1771" s="44" t="s">
        <v>3847</v>
      </c>
      <c r="D1771" s="94" t="s">
        <v>3964</v>
      </c>
      <c r="E1771" s="94" t="s">
        <v>69</v>
      </c>
      <c r="F1771" s="44" t="s">
        <v>48</v>
      </c>
      <c r="G1771" s="44">
        <v>1988</v>
      </c>
      <c r="H1771" s="44" t="s">
        <v>3965</v>
      </c>
    </row>
    <row r="1772" spans="1:8" s="133" customFormat="1" ht="17.100000000000001" customHeight="1">
      <c r="A1772" s="44">
        <v>20</v>
      </c>
      <c r="B1772" s="44" t="s">
        <v>129</v>
      </c>
      <c r="C1772" s="44" t="s">
        <v>3691</v>
      </c>
      <c r="D1772" s="94" t="s">
        <v>3966</v>
      </c>
      <c r="E1772" s="94" t="s">
        <v>68</v>
      </c>
      <c r="F1772" s="44" t="s">
        <v>48</v>
      </c>
      <c r="G1772" s="44">
        <v>1983</v>
      </c>
      <c r="H1772" s="44" t="s">
        <v>3967</v>
      </c>
    </row>
    <row r="1773" spans="1:8" s="133" customFormat="1" ht="17.100000000000001" customHeight="1">
      <c r="A1773" s="44">
        <v>21</v>
      </c>
      <c r="B1773" s="44" t="s">
        <v>129</v>
      </c>
      <c r="C1773" s="44" t="s">
        <v>3854</v>
      </c>
      <c r="D1773" s="94" t="s">
        <v>3968</v>
      </c>
      <c r="E1773" s="44" t="s">
        <v>69</v>
      </c>
      <c r="F1773" s="44" t="s">
        <v>48</v>
      </c>
      <c r="G1773" s="44">
        <v>1989</v>
      </c>
      <c r="H1773" s="44" t="s">
        <v>3969</v>
      </c>
    </row>
    <row r="1774" spans="1:8" s="133" customFormat="1" ht="17.100000000000001" customHeight="1">
      <c r="A1774" s="44">
        <v>22</v>
      </c>
      <c r="B1774" s="44" t="s">
        <v>129</v>
      </c>
      <c r="C1774" s="44" t="s">
        <v>2939</v>
      </c>
      <c r="D1774" s="44" t="s">
        <v>3970</v>
      </c>
      <c r="E1774" s="94" t="s">
        <v>69</v>
      </c>
      <c r="F1774" s="44" t="s">
        <v>48</v>
      </c>
      <c r="G1774" s="44">
        <v>1989</v>
      </c>
      <c r="H1774" s="44" t="s">
        <v>3971</v>
      </c>
    </row>
    <row r="1775" spans="1:8" s="133" customFormat="1" ht="17.100000000000001" customHeight="1">
      <c r="A1775" s="44">
        <v>23</v>
      </c>
      <c r="B1775" s="44" t="s">
        <v>129</v>
      </c>
      <c r="C1775" s="44" t="s">
        <v>3961</v>
      </c>
      <c r="D1775" s="44" t="s">
        <v>3972</v>
      </c>
      <c r="E1775" s="44" t="s">
        <v>68</v>
      </c>
      <c r="F1775" s="44" t="s">
        <v>48</v>
      </c>
      <c r="G1775" s="44">
        <v>1992</v>
      </c>
      <c r="H1775" s="50" t="s">
        <v>3973</v>
      </c>
    </row>
    <row r="1776" spans="1:8" s="133" customFormat="1" ht="17.100000000000001" customHeight="1">
      <c r="A1776" s="44">
        <v>24</v>
      </c>
      <c r="B1776" s="44" t="s">
        <v>129</v>
      </c>
      <c r="C1776" s="44" t="s">
        <v>3961</v>
      </c>
      <c r="D1776" s="44" t="s">
        <v>3974</v>
      </c>
      <c r="E1776" s="44" t="s">
        <v>69</v>
      </c>
      <c r="F1776" s="44" t="s">
        <v>48</v>
      </c>
      <c r="G1776" s="44">
        <v>1989</v>
      </c>
      <c r="H1776" s="50" t="s">
        <v>3975</v>
      </c>
    </row>
    <row r="1777" spans="1:8" s="133" customFormat="1" ht="17.100000000000001" customHeight="1">
      <c r="A1777" s="44">
        <v>25</v>
      </c>
      <c r="B1777" s="44" t="s">
        <v>129</v>
      </c>
      <c r="C1777" s="50" t="s">
        <v>3652</v>
      </c>
      <c r="D1777" s="50" t="s">
        <v>3976</v>
      </c>
      <c r="E1777" s="50" t="s">
        <v>69</v>
      </c>
      <c r="F1777" s="50" t="s">
        <v>48</v>
      </c>
      <c r="G1777" s="50">
        <v>1989</v>
      </c>
      <c r="H1777" s="50" t="s">
        <v>3977</v>
      </c>
    </row>
    <row r="1778" spans="1:8" s="133" customFormat="1" ht="17.100000000000001" customHeight="1">
      <c r="A1778" s="44">
        <v>26</v>
      </c>
      <c r="B1778" s="44" t="s">
        <v>129</v>
      </c>
      <c r="C1778" s="44" t="s">
        <v>3894</v>
      </c>
      <c r="D1778" s="44" t="s">
        <v>3978</v>
      </c>
      <c r="E1778" s="44" t="s">
        <v>68</v>
      </c>
      <c r="F1778" s="44" t="s">
        <v>48</v>
      </c>
      <c r="G1778" s="44">
        <v>1988</v>
      </c>
      <c r="H1778" s="44" t="s">
        <v>3979</v>
      </c>
    </row>
    <row r="1779" spans="1:8" s="133" customFormat="1" ht="17.100000000000001" customHeight="1">
      <c r="A1779" s="44">
        <v>27</v>
      </c>
      <c r="B1779" s="44" t="s">
        <v>129</v>
      </c>
      <c r="C1779" s="50" t="s">
        <v>3814</v>
      </c>
      <c r="D1779" s="50" t="s">
        <v>3980</v>
      </c>
      <c r="E1779" s="50" t="s">
        <v>69</v>
      </c>
      <c r="F1779" s="50" t="s">
        <v>48</v>
      </c>
      <c r="G1779" s="50">
        <v>1985</v>
      </c>
      <c r="H1779" s="50" t="s">
        <v>3981</v>
      </c>
    </row>
    <row r="1780" spans="1:8" s="133" customFormat="1" ht="17.100000000000001" customHeight="1">
      <c r="A1780" s="44">
        <v>28</v>
      </c>
      <c r="B1780" s="44" t="s">
        <v>129</v>
      </c>
      <c r="C1780" s="44" t="s">
        <v>3883</v>
      </c>
      <c r="D1780" s="44" t="s">
        <v>3982</v>
      </c>
      <c r="E1780" s="94" t="s">
        <v>68</v>
      </c>
      <c r="F1780" s="44" t="s">
        <v>48</v>
      </c>
      <c r="G1780" s="44">
        <v>1991</v>
      </c>
      <c r="H1780" s="44" t="s">
        <v>3983</v>
      </c>
    </row>
    <row r="1781" spans="1:8" s="133" customFormat="1" ht="17.100000000000001" customHeight="1">
      <c r="A1781" s="44">
        <v>29</v>
      </c>
      <c r="B1781" s="44" t="s">
        <v>129</v>
      </c>
      <c r="C1781" s="44" t="s">
        <v>3691</v>
      </c>
      <c r="D1781" s="44" t="s">
        <v>3984</v>
      </c>
      <c r="E1781" s="44" t="s">
        <v>68</v>
      </c>
      <c r="F1781" s="44" t="s">
        <v>48</v>
      </c>
      <c r="G1781" s="44">
        <v>1989</v>
      </c>
      <c r="H1781" s="44" t="s">
        <v>3985</v>
      </c>
    </row>
    <row r="1782" spans="1:8" s="133" customFormat="1" ht="17.100000000000001" customHeight="1">
      <c r="A1782" s="44">
        <v>30</v>
      </c>
      <c r="B1782" s="44" t="s">
        <v>129</v>
      </c>
      <c r="C1782" s="44" t="s">
        <v>3847</v>
      </c>
      <c r="D1782" s="44" t="s">
        <v>3986</v>
      </c>
      <c r="E1782" s="44" t="s">
        <v>69</v>
      </c>
      <c r="F1782" s="44" t="s">
        <v>48</v>
      </c>
      <c r="G1782" s="44">
        <v>1990</v>
      </c>
      <c r="H1782" s="44" t="s">
        <v>3987</v>
      </c>
    </row>
    <row r="1783" spans="1:8" s="133" customFormat="1" ht="17.100000000000001" customHeight="1">
      <c r="A1783" s="44">
        <v>31</v>
      </c>
      <c r="B1783" s="44" t="s">
        <v>129</v>
      </c>
      <c r="C1783" s="44" t="s">
        <v>3716</v>
      </c>
      <c r="D1783" s="94" t="s">
        <v>3988</v>
      </c>
      <c r="E1783" s="94" t="s">
        <v>68</v>
      </c>
      <c r="F1783" s="44" t="s">
        <v>48</v>
      </c>
      <c r="G1783" s="44">
        <v>1992</v>
      </c>
      <c r="H1783" s="44" t="s">
        <v>3989</v>
      </c>
    </row>
    <row r="1784" spans="1:8" s="133" customFormat="1" ht="17.100000000000001" customHeight="1">
      <c r="A1784" s="44">
        <v>32</v>
      </c>
      <c r="B1784" s="44" t="s">
        <v>129</v>
      </c>
      <c r="C1784" s="44" t="s">
        <v>3894</v>
      </c>
      <c r="D1784" s="44" t="s">
        <v>3990</v>
      </c>
      <c r="E1784" s="44" t="s">
        <v>69</v>
      </c>
      <c r="F1784" s="44" t="s">
        <v>48</v>
      </c>
      <c r="G1784" s="44">
        <v>1991</v>
      </c>
      <c r="H1784" s="44" t="s">
        <v>3991</v>
      </c>
    </row>
    <row r="1785" spans="1:8" s="133" customFormat="1" ht="17.100000000000001" customHeight="1">
      <c r="A1785" s="44">
        <v>33</v>
      </c>
      <c r="B1785" s="44" t="s">
        <v>129</v>
      </c>
      <c r="C1785" s="44" t="s">
        <v>3854</v>
      </c>
      <c r="D1785" s="44" t="s">
        <v>3992</v>
      </c>
      <c r="E1785" s="44" t="s">
        <v>69</v>
      </c>
      <c r="F1785" s="44" t="s">
        <v>140</v>
      </c>
      <c r="G1785" s="44">
        <v>1992</v>
      </c>
      <c r="H1785" s="44" t="s">
        <v>3993</v>
      </c>
    </row>
    <row r="1786" spans="1:8" s="133" customFormat="1" ht="17.100000000000001" customHeight="1">
      <c r="A1786" s="44">
        <v>34</v>
      </c>
      <c r="B1786" s="44" t="s">
        <v>129</v>
      </c>
      <c r="C1786" s="44" t="s">
        <v>3883</v>
      </c>
      <c r="D1786" s="44" t="s">
        <v>3994</v>
      </c>
      <c r="E1786" s="94" t="s">
        <v>69</v>
      </c>
      <c r="F1786" s="44" t="s">
        <v>48</v>
      </c>
      <c r="G1786" s="44">
        <v>1991</v>
      </c>
      <c r="H1786" s="44" t="s">
        <v>3995</v>
      </c>
    </row>
    <row r="1787" spans="1:8" s="133" customFormat="1" ht="17.100000000000001" customHeight="1">
      <c r="A1787" s="44">
        <v>35</v>
      </c>
      <c r="B1787" s="44" t="s">
        <v>129</v>
      </c>
      <c r="C1787" s="44" t="s">
        <v>3934</v>
      </c>
      <c r="D1787" s="44" t="s">
        <v>3996</v>
      </c>
      <c r="E1787" s="44" t="s">
        <v>69</v>
      </c>
      <c r="F1787" s="44" t="s">
        <v>48</v>
      </c>
      <c r="G1787" s="44">
        <v>1992</v>
      </c>
      <c r="H1787" s="44" t="s">
        <v>3997</v>
      </c>
    </row>
    <row r="1788" spans="1:8" s="133" customFormat="1" ht="17.100000000000001" customHeight="1">
      <c r="A1788" s="44">
        <v>36</v>
      </c>
      <c r="B1788" s="44" t="s">
        <v>129</v>
      </c>
      <c r="C1788" s="44" t="s">
        <v>3934</v>
      </c>
      <c r="D1788" s="44" t="s">
        <v>3998</v>
      </c>
      <c r="E1788" s="44" t="s">
        <v>68</v>
      </c>
      <c r="F1788" s="44" t="s">
        <v>48</v>
      </c>
      <c r="G1788" s="44">
        <v>1992</v>
      </c>
      <c r="H1788" s="44" t="s">
        <v>3999</v>
      </c>
    </row>
    <row r="1789" spans="1:8" s="133" customFormat="1" ht="17.100000000000001" customHeight="1">
      <c r="A1789" s="44">
        <v>37</v>
      </c>
      <c r="B1789" s="44" t="s">
        <v>129</v>
      </c>
      <c r="C1789" s="44" t="s">
        <v>3883</v>
      </c>
      <c r="D1789" s="44" t="s">
        <v>4000</v>
      </c>
      <c r="E1789" s="94" t="s">
        <v>69</v>
      </c>
      <c r="F1789" s="44" t="s">
        <v>48</v>
      </c>
      <c r="G1789" s="44">
        <v>1992</v>
      </c>
      <c r="H1789" s="44" t="s">
        <v>4001</v>
      </c>
    </row>
    <row r="1790" spans="1:8" s="133" customFormat="1" ht="17.100000000000001" customHeight="1">
      <c r="A1790" s="44">
        <v>38</v>
      </c>
      <c r="B1790" s="44" t="s">
        <v>129</v>
      </c>
      <c r="C1790" s="44" t="s">
        <v>3847</v>
      </c>
      <c r="D1790" s="44" t="s">
        <v>4002</v>
      </c>
      <c r="E1790" s="44" t="s">
        <v>69</v>
      </c>
      <c r="F1790" s="44" t="s">
        <v>48</v>
      </c>
      <c r="G1790" s="44">
        <v>1992</v>
      </c>
      <c r="H1790" s="44" t="s">
        <v>4003</v>
      </c>
    </row>
    <row r="1791" spans="1:8" s="133" customFormat="1" ht="17.100000000000001" customHeight="1">
      <c r="A1791" s="44">
        <v>39</v>
      </c>
      <c r="B1791" s="44" t="s">
        <v>129</v>
      </c>
      <c r="C1791" s="44" t="s">
        <v>3752</v>
      </c>
      <c r="D1791" s="72" t="s">
        <v>4004</v>
      </c>
      <c r="E1791" s="44" t="s">
        <v>69</v>
      </c>
      <c r="F1791" s="44" t="s">
        <v>48</v>
      </c>
      <c r="G1791" s="44">
        <v>1991</v>
      </c>
      <c r="H1791" s="44" t="s">
        <v>4005</v>
      </c>
    </row>
    <row r="1792" spans="1:8" s="133" customFormat="1" ht="17.100000000000001" customHeight="1">
      <c r="A1792" s="44">
        <v>40</v>
      </c>
      <c r="B1792" s="44" t="s">
        <v>129</v>
      </c>
      <c r="C1792" s="44" t="s">
        <v>4006</v>
      </c>
      <c r="D1792" s="44" t="s">
        <v>4007</v>
      </c>
      <c r="E1792" s="44" t="s">
        <v>68</v>
      </c>
      <c r="F1792" s="44" t="s">
        <v>48</v>
      </c>
      <c r="G1792" s="44">
        <v>1992</v>
      </c>
      <c r="H1792" s="44" t="s">
        <v>4008</v>
      </c>
    </row>
    <row r="1793" spans="1:8" s="133" customFormat="1" ht="17.100000000000001" customHeight="1">
      <c r="A1793" s="44">
        <v>41</v>
      </c>
      <c r="B1793" s="44" t="s">
        <v>129</v>
      </c>
      <c r="C1793" s="44" t="s">
        <v>3566</v>
      </c>
      <c r="D1793" s="94" t="s">
        <v>4009</v>
      </c>
      <c r="E1793" s="94" t="s">
        <v>69</v>
      </c>
      <c r="F1793" s="44" t="s">
        <v>48</v>
      </c>
      <c r="G1793" s="44">
        <v>1994</v>
      </c>
      <c r="H1793" s="44" t="s">
        <v>4010</v>
      </c>
    </row>
    <row r="1794" spans="1:8" s="133" customFormat="1" ht="17.100000000000001" customHeight="1">
      <c r="A1794" s="44">
        <v>42</v>
      </c>
      <c r="B1794" s="44" t="s">
        <v>129</v>
      </c>
      <c r="C1794" s="50" t="s">
        <v>3652</v>
      </c>
      <c r="D1794" s="50" t="s">
        <v>4011</v>
      </c>
      <c r="E1794" s="50" t="s">
        <v>69</v>
      </c>
      <c r="F1794" s="50" t="s">
        <v>48</v>
      </c>
      <c r="G1794" s="50">
        <v>1994</v>
      </c>
      <c r="H1794" s="50" t="s">
        <v>4012</v>
      </c>
    </row>
    <row r="1795" spans="1:8" s="133" customFormat="1" ht="17.100000000000001" customHeight="1">
      <c r="A1795" s="44">
        <v>43</v>
      </c>
      <c r="B1795" s="44" t="s">
        <v>129</v>
      </c>
      <c r="C1795" s="44" t="s">
        <v>3408</v>
      </c>
      <c r="D1795" s="51" t="s">
        <v>4013</v>
      </c>
      <c r="E1795" s="44" t="s">
        <v>68</v>
      </c>
      <c r="F1795" s="44" t="s">
        <v>48</v>
      </c>
      <c r="G1795" s="44">
        <v>1994</v>
      </c>
      <c r="H1795" s="44" t="s">
        <v>4014</v>
      </c>
    </row>
    <row r="1796" spans="1:8" s="133" customFormat="1" ht="17.100000000000001" customHeight="1">
      <c r="A1796" s="44">
        <v>44</v>
      </c>
      <c r="B1796" s="44" t="s">
        <v>129</v>
      </c>
      <c r="C1796" s="44" t="s">
        <v>3894</v>
      </c>
      <c r="D1796" s="44" t="s">
        <v>4015</v>
      </c>
      <c r="E1796" s="44" t="s">
        <v>69</v>
      </c>
      <c r="F1796" s="44" t="s">
        <v>48</v>
      </c>
      <c r="G1796" s="44">
        <v>1992</v>
      </c>
      <c r="H1796" s="44" t="s">
        <v>4016</v>
      </c>
    </row>
    <row r="1797" spans="1:8" s="133" customFormat="1" ht="17.100000000000001" customHeight="1">
      <c r="A1797" s="44">
        <v>45</v>
      </c>
      <c r="B1797" s="44" t="s">
        <v>129</v>
      </c>
      <c r="C1797" s="50" t="s">
        <v>3652</v>
      </c>
      <c r="D1797" s="50" t="s">
        <v>4017</v>
      </c>
      <c r="E1797" s="50" t="s">
        <v>69</v>
      </c>
      <c r="F1797" s="50" t="s">
        <v>48</v>
      </c>
      <c r="G1797" s="50">
        <v>1994</v>
      </c>
      <c r="H1797" s="50" t="s">
        <v>4018</v>
      </c>
    </row>
    <row r="1798" spans="1:8" s="133" customFormat="1" ht="17.100000000000001" customHeight="1">
      <c r="A1798" s="44">
        <v>46</v>
      </c>
      <c r="B1798" s="44" t="s">
        <v>129</v>
      </c>
      <c r="C1798" s="50" t="s">
        <v>3652</v>
      </c>
      <c r="D1798" s="50" t="s">
        <v>4019</v>
      </c>
      <c r="E1798" s="50" t="s">
        <v>69</v>
      </c>
      <c r="F1798" s="50" t="s">
        <v>48</v>
      </c>
      <c r="G1798" s="50">
        <v>1990</v>
      </c>
      <c r="H1798" s="50" t="s">
        <v>4020</v>
      </c>
    </row>
    <row r="1799" spans="1:8" s="133" customFormat="1" ht="17.100000000000001" customHeight="1">
      <c r="A1799" s="44">
        <v>47</v>
      </c>
      <c r="B1799" s="44" t="s">
        <v>129</v>
      </c>
      <c r="C1799" s="44" t="s">
        <v>3926</v>
      </c>
      <c r="D1799" s="44" t="s">
        <v>4021</v>
      </c>
      <c r="E1799" s="44" t="s">
        <v>68</v>
      </c>
      <c r="F1799" s="44" t="s">
        <v>48</v>
      </c>
      <c r="G1799" s="44">
        <v>1994</v>
      </c>
      <c r="H1799" s="44" t="s">
        <v>4022</v>
      </c>
    </row>
    <row r="1800" spans="1:8" s="133" customFormat="1" ht="17.100000000000001" customHeight="1">
      <c r="A1800" s="44">
        <v>48</v>
      </c>
      <c r="B1800" s="44" t="s">
        <v>129</v>
      </c>
      <c r="C1800" s="44" t="s">
        <v>3752</v>
      </c>
      <c r="D1800" s="72" t="s">
        <v>4023</v>
      </c>
      <c r="E1800" s="44" t="s">
        <v>69</v>
      </c>
      <c r="F1800" s="44" t="s">
        <v>48</v>
      </c>
      <c r="G1800" s="44">
        <v>1994</v>
      </c>
      <c r="H1800" s="44" t="s">
        <v>4024</v>
      </c>
    </row>
    <row r="1801" spans="1:8" s="133" customFormat="1" ht="17.100000000000001" customHeight="1">
      <c r="A1801" s="44">
        <v>49</v>
      </c>
      <c r="B1801" s="44" t="s">
        <v>129</v>
      </c>
      <c r="C1801" s="44" t="s">
        <v>2939</v>
      </c>
      <c r="D1801" s="44" t="s">
        <v>4025</v>
      </c>
      <c r="E1801" s="94" t="s">
        <v>69</v>
      </c>
      <c r="F1801" s="44" t="s">
        <v>48</v>
      </c>
      <c r="G1801" s="44">
        <v>1993</v>
      </c>
      <c r="H1801" s="44" t="s">
        <v>4026</v>
      </c>
    </row>
    <row r="1802" spans="1:8" s="133" customFormat="1" ht="17.100000000000001" customHeight="1">
      <c r="A1802" s="44">
        <v>50</v>
      </c>
      <c r="B1802" s="44" t="s">
        <v>129</v>
      </c>
      <c r="C1802" s="44" t="s">
        <v>3934</v>
      </c>
      <c r="D1802" s="44" t="s">
        <v>4027</v>
      </c>
      <c r="E1802" s="44" t="s">
        <v>69</v>
      </c>
      <c r="F1802" s="44" t="s">
        <v>48</v>
      </c>
      <c r="G1802" s="44">
        <v>1996</v>
      </c>
      <c r="H1802" s="44" t="s">
        <v>4028</v>
      </c>
    </row>
    <row r="1803" spans="1:8" s="133" customFormat="1" ht="17.100000000000001" customHeight="1">
      <c r="A1803" s="44">
        <v>51</v>
      </c>
      <c r="B1803" s="44" t="s">
        <v>129</v>
      </c>
      <c r="C1803" s="44" t="s">
        <v>3716</v>
      </c>
      <c r="D1803" s="94" t="s">
        <v>1822</v>
      </c>
      <c r="E1803" s="94" t="s">
        <v>68</v>
      </c>
      <c r="F1803" s="44" t="s">
        <v>48</v>
      </c>
      <c r="G1803" s="44">
        <v>1993</v>
      </c>
      <c r="H1803" s="44" t="s">
        <v>4029</v>
      </c>
    </row>
    <row r="1804" spans="1:8" s="133" customFormat="1" ht="17.100000000000001" customHeight="1">
      <c r="A1804" s="44">
        <v>52</v>
      </c>
      <c r="B1804" s="44" t="s">
        <v>129</v>
      </c>
      <c r="C1804" s="44" t="s">
        <v>3716</v>
      </c>
      <c r="D1804" s="94" t="s">
        <v>4030</v>
      </c>
      <c r="E1804" s="94" t="s">
        <v>69</v>
      </c>
      <c r="F1804" s="44" t="s">
        <v>48</v>
      </c>
      <c r="G1804" s="44">
        <v>1993</v>
      </c>
      <c r="H1804" s="44" t="s">
        <v>4031</v>
      </c>
    </row>
    <row r="1805" spans="1:8" s="133" customFormat="1" ht="17.100000000000001" customHeight="1">
      <c r="A1805" s="44">
        <v>53</v>
      </c>
      <c r="B1805" s="44" t="s">
        <v>129</v>
      </c>
      <c r="C1805" s="44" t="s">
        <v>3408</v>
      </c>
      <c r="D1805" s="51" t="s">
        <v>4033</v>
      </c>
      <c r="E1805" s="44" t="s">
        <v>69</v>
      </c>
      <c r="F1805" s="44" t="s">
        <v>48</v>
      </c>
      <c r="G1805" s="44">
        <v>1992</v>
      </c>
      <c r="H1805" s="44" t="s">
        <v>4034</v>
      </c>
    </row>
    <row r="1806" spans="1:8" s="133" customFormat="1" ht="17.100000000000001" customHeight="1">
      <c r="A1806" s="44">
        <v>54</v>
      </c>
      <c r="B1806" s="44" t="s">
        <v>129</v>
      </c>
      <c r="C1806" s="44" t="s">
        <v>3716</v>
      </c>
      <c r="D1806" s="94" t="s">
        <v>4035</v>
      </c>
      <c r="E1806" s="94" t="s">
        <v>68</v>
      </c>
      <c r="F1806" s="44" t="s">
        <v>48</v>
      </c>
      <c r="G1806" s="44">
        <v>1991</v>
      </c>
      <c r="H1806" s="44" t="s">
        <v>4036</v>
      </c>
    </row>
    <row r="1807" spans="1:8" s="133" customFormat="1" ht="17.100000000000001" customHeight="1">
      <c r="A1807" s="44">
        <v>55</v>
      </c>
      <c r="B1807" s="44" t="s">
        <v>129</v>
      </c>
      <c r="C1807" s="44" t="s">
        <v>2939</v>
      </c>
      <c r="D1807" s="44" t="s">
        <v>4037</v>
      </c>
      <c r="E1807" s="94" t="s">
        <v>69</v>
      </c>
      <c r="F1807" s="44" t="s">
        <v>48</v>
      </c>
      <c r="G1807" s="44">
        <v>1996</v>
      </c>
      <c r="H1807" s="44" t="s">
        <v>4038</v>
      </c>
    </row>
    <row r="1808" spans="1:8" s="133" customFormat="1" ht="17.100000000000001" customHeight="1">
      <c r="A1808" s="44">
        <v>56</v>
      </c>
      <c r="B1808" s="44" t="s">
        <v>129</v>
      </c>
      <c r="C1808" s="44" t="s">
        <v>2939</v>
      </c>
      <c r="D1808" s="44" t="s">
        <v>4039</v>
      </c>
      <c r="E1808" s="94" t="s">
        <v>69</v>
      </c>
      <c r="F1808" s="44" t="s">
        <v>48</v>
      </c>
      <c r="G1808" s="44">
        <v>1992</v>
      </c>
      <c r="H1808" s="44" t="s">
        <v>4040</v>
      </c>
    </row>
    <row r="1809" spans="1:8" s="133" customFormat="1" ht="17.100000000000001" customHeight="1">
      <c r="A1809" s="44">
        <v>57</v>
      </c>
      <c r="B1809" s="44" t="s">
        <v>129</v>
      </c>
      <c r="C1809" s="44" t="s">
        <v>3934</v>
      </c>
      <c r="D1809" s="44" t="s">
        <v>4041</v>
      </c>
      <c r="E1809" s="44" t="s">
        <v>69</v>
      </c>
      <c r="F1809" s="44" t="s">
        <v>48</v>
      </c>
      <c r="G1809" s="44">
        <v>1995</v>
      </c>
      <c r="H1809" s="44" t="s">
        <v>4042</v>
      </c>
    </row>
    <row r="1810" spans="1:8" s="133" customFormat="1" ht="17.100000000000001" customHeight="1">
      <c r="A1810" s="44">
        <v>58</v>
      </c>
      <c r="B1810" s="44" t="s">
        <v>129</v>
      </c>
      <c r="C1810" s="44" t="s">
        <v>3934</v>
      </c>
      <c r="D1810" s="44" t="s">
        <v>4043</v>
      </c>
      <c r="E1810" s="44" t="s">
        <v>69</v>
      </c>
      <c r="F1810" s="44" t="s">
        <v>48</v>
      </c>
      <c r="G1810" s="44">
        <v>1994</v>
      </c>
      <c r="H1810" s="44" t="s">
        <v>4044</v>
      </c>
    </row>
    <row r="1811" spans="1:8" s="133" customFormat="1" ht="17.100000000000001" customHeight="1">
      <c r="A1811" s="44">
        <v>59</v>
      </c>
      <c r="B1811" s="44" t="s">
        <v>129</v>
      </c>
      <c r="C1811" s="44" t="s">
        <v>3854</v>
      </c>
      <c r="D1811" s="44" t="s">
        <v>4045</v>
      </c>
      <c r="E1811" s="44" t="s">
        <v>69</v>
      </c>
      <c r="F1811" s="44" t="s">
        <v>140</v>
      </c>
      <c r="G1811" s="44">
        <v>1993</v>
      </c>
      <c r="H1811" s="44" t="s">
        <v>4046</v>
      </c>
    </row>
    <row r="1812" spans="1:8" s="133" customFormat="1" ht="17.100000000000001" customHeight="1">
      <c r="A1812" s="44">
        <v>60</v>
      </c>
      <c r="B1812" s="44" t="s">
        <v>129</v>
      </c>
      <c r="C1812" s="51" t="s">
        <v>4047</v>
      </c>
      <c r="D1812" s="44" t="s">
        <v>4048</v>
      </c>
      <c r="E1812" s="51" t="s">
        <v>68</v>
      </c>
      <c r="F1812" s="51" t="s">
        <v>48</v>
      </c>
      <c r="G1812" s="44">
        <v>1993</v>
      </c>
      <c r="H1812" s="44" t="s">
        <v>4049</v>
      </c>
    </row>
    <row r="1813" spans="1:8" s="133" customFormat="1" ht="17.100000000000001" customHeight="1">
      <c r="A1813" s="44">
        <v>61</v>
      </c>
      <c r="B1813" s="44" t="s">
        <v>129</v>
      </c>
      <c r="C1813" s="44" t="s">
        <v>3894</v>
      </c>
      <c r="D1813" s="44" t="s">
        <v>4050</v>
      </c>
      <c r="E1813" s="44" t="s">
        <v>68</v>
      </c>
      <c r="F1813" s="44" t="s">
        <v>48</v>
      </c>
      <c r="G1813" s="44">
        <v>1992</v>
      </c>
      <c r="H1813" s="44" t="s">
        <v>4051</v>
      </c>
    </row>
    <row r="1814" spans="1:8" s="133" customFormat="1" ht="17.100000000000001" customHeight="1">
      <c r="A1814" s="44">
        <v>62</v>
      </c>
      <c r="B1814" s="44" t="s">
        <v>129</v>
      </c>
      <c r="C1814" s="44" t="s">
        <v>3910</v>
      </c>
      <c r="D1814" s="94" t="s">
        <v>4052</v>
      </c>
      <c r="E1814" s="94" t="s">
        <v>69</v>
      </c>
      <c r="F1814" s="44" t="s">
        <v>48</v>
      </c>
      <c r="G1814" s="44">
        <v>1994</v>
      </c>
      <c r="H1814" s="44" t="s">
        <v>4053</v>
      </c>
    </row>
    <row r="1815" spans="1:8" s="133" customFormat="1" ht="17.100000000000001" customHeight="1">
      <c r="A1815" s="44">
        <v>63</v>
      </c>
      <c r="B1815" s="44" t="s">
        <v>129</v>
      </c>
      <c r="C1815" s="50" t="s">
        <v>3814</v>
      </c>
      <c r="D1815" s="50" t="s">
        <v>4054</v>
      </c>
      <c r="E1815" s="50" t="s">
        <v>68</v>
      </c>
      <c r="F1815" s="50" t="s">
        <v>48</v>
      </c>
      <c r="G1815" s="50">
        <v>1995</v>
      </c>
      <c r="H1815" s="50" t="s">
        <v>4055</v>
      </c>
    </row>
    <row r="1816" spans="1:8" s="133" customFormat="1" ht="17.100000000000001" customHeight="1">
      <c r="A1816" s="44">
        <v>64</v>
      </c>
      <c r="B1816" s="44" t="s">
        <v>129</v>
      </c>
      <c r="C1816" s="44" t="s">
        <v>3566</v>
      </c>
      <c r="D1816" s="94" t="s">
        <v>4056</v>
      </c>
      <c r="E1816" s="94" t="s">
        <v>69</v>
      </c>
      <c r="F1816" s="44" t="s">
        <v>48</v>
      </c>
      <c r="G1816" s="44">
        <v>1996</v>
      </c>
      <c r="H1816" s="44" t="s">
        <v>4057</v>
      </c>
    </row>
    <row r="1817" spans="1:8" s="133" customFormat="1" ht="17.100000000000001" customHeight="1">
      <c r="A1817" s="44">
        <v>65</v>
      </c>
      <c r="B1817" s="44" t="s">
        <v>129</v>
      </c>
      <c r="C1817" s="51" t="s">
        <v>4047</v>
      </c>
      <c r="D1817" s="44" t="s">
        <v>4058</v>
      </c>
      <c r="E1817" s="51" t="s">
        <v>69</v>
      </c>
      <c r="F1817" s="51" t="s">
        <v>48</v>
      </c>
      <c r="G1817" s="44">
        <v>1992</v>
      </c>
      <c r="H1817" s="44" t="s">
        <v>4059</v>
      </c>
    </row>
    <row r="1818" spans="1:8" s="133" customFormat="1" ht="17.100000000000001" customHeight="1">
      <c r="A1818" s="44">
        <v>66</v>
      </c>
      <c r="B1818" s="44" t="s">
        <v>129</v>
      </c>
      <c r="C1818" s="44" t="s">
        <v>2939</v>
      </c>
      <c r="D1818" s="44" t="s">
        <v>4060</v>
      </c>
      <c r="E1818" s="94" t="s">
        <v>68</v>
      </c>
      <c r="F1818" s="44" t="s">
        <v>48</v>
      </c>
      <c r="G1818" s="44">
        <v>1994</v>
      </c>
      <c r="H1818" s="44" t="s">
        <v>4061</v>
      </c>
    </row>
    <row r="1819" spans="1:8" s="133" customFormat="1" ht="17.100000000000001" customHeight="1">
      <c r="A1819" s="44">
        <v>67</v>
      </c>
      <c r="B1819" s="44" t="s">
        <v>129</v>
      </c>
      <c r="C1819" s="44" t="s">
        <v>3801</v>
      </c>
      <c r="D1819" s="44" t="s">
        <v>4062</v>
      </c>
      <c r="E1819" s="94" t="s">
        <v>68</v>
      </c>
      <c r="F1819" s="44" t="s">
        <v>48</v>
      </c>
      <c r="G1819" s="44">
        <v>1998</v>
      </c>
      <c r="H1819" s="44" t="s">
        <v>4063</v>
      </c>
    </row>
    <row r="1820" spans="1:8" s="133" customFormat="1" ht="17.100000000000001" customHeight="1">
      <c r="A1820" s="44">
        <v>68</v>
      </c>
      <c r="B1820" s="44" t="s">
        <v>129</v>
      </c>
      <c r="C1820" s="44" t="s">
        <v>3910</v>
      </c>
      <c r="D1820" s="94" t="s">
        <v>4064</v>
      </c>
      <c r="E1820" s="94" t="s">
        <v>69</v>
      </c>
      <c r="F1820" s="44" t="s">
        <v>48</v>
      </c>
      <c r="G1820" s="44">
        <v>1994</v>
      </c>
      <c r="H1820" s="44" t="s">
        <v>4065</v>
      </c>
    </row>
    <row r="1821" spans="1:8" s="133" customFormat="1" ht="17.100000000000001" customHeight="1">
      <c r="A1821" s="44">
        <v>69</v>
      </c>
      <c r="B1821" s="44" t="s">
        <v>129</v>
      </c>
      <c r="C1821" s="44" t="s">
        <v>3408</v>
      </c>
      <c r="D1821" s="51" t="s">
        <v>4066</v>
      </c>
      <c r="E1821" s="44" t="s">
        <v>68</v>
      </c>
      <c r="F1821" s="44" t="s">
        <v>48</v>
      </c>
      <c r="G1821" s="44">
        <v>1997</v>
      </c>
      <c r="H1821" s="44" t="s">
        <v>4067</v>
      </c>
    </row>
    <row r="1822" spans="1:8" s="133" customFormat="1" ht="17.100000000000001" customHeight="1">
      <c r="A1822" s="44">
        <v>70</v>
      </c>
      <c r="B1822" s="44" t="s">
        <v>129</v>
      </c>
      <c r="C1822" s="44" t="s">
        <v>3926</v>
      </c>
      <c r="D1822" s="44" t="s">
        <v>4068</v>
      </c>
      <c r="E1822" s="44" t="s">
        <v>68</v>
      </c>
      <c r="F1822" s="44" t="s">
        <v>48</v>
      </c>
      <c r="G1822" s="44">
        <v>1993</v>
      </c>
      <c r="H1822" s="44" t="s">
        <v>4069</v>
      </c>
    </row>
    <row r="1823" spans="1:8" s="133" customFormat="1" ht="17.100000000000001" customHeight="1">
      <c r="A1823" s="44">
        <v>71</v>
      </c>
      <c r="B1823" s="44" t="s">
        <v>129</v>
      </c>
      <c r="C1823" s="44" t="s">
        <v>3883</v>
      </c>
      <c r="D1823" s="44" t="s">
        <v>4070</v>
      </c>
      <c r="E1823" s="94" t="s">
        <v>69</v>
      </c>
      <c r="F1823" s="44" t="s">
        <v>48</v>
      </c>
      <c r="G1823" s="44">
        <v>1992</v>
      </c>
      <c r="H1823" s="44" t="s">
        <v>4071</v>
      </c>
    </row>
    <row r="1824" spans="1:8" s="133" customFormat="1" ht="17.100000000000001" customHeight="1">
      <c r="A1824" s="44">
        <v>72</v>
      </c>
      <c r="B1824" s="44" t="s">
        <v>129</v>
      </c>
      <c r="C1824" s="44" t="s">
        <v>3934</v>
      </c>
      <c r="D1824" s="44" t="s">
        <v>4072</v>
      </c>
      <c r="E1824" s="44" t="s">
        <v>69</v>
      </c>
      <c r="F1824" s="44" t="s">
        <v>48</v>
      </c>
      <c r="G1824" s="44">
        <v>1992</v>
      </c>
      <c r="H1824" s="44" t="s">
        <v>4073</v>
      </c>
    </row>
    <row r="1825" spans="1:8" s="133" customFormat="1" ht="17.100000000000001" customHeight="1">
      <c r="A1825" s="44">
        <v>73</v>
      </c>
      <c r="B1825" s="44" t="s">
        <v>129</v>
      </c>
      <c r="C1825" s="44" t="s">
        <v>3716</v>
      </c>
      <c r="D1825" s="94" t="s">
        <v>4074</v>
      </c>
      <c r="E1825" s="94" t="s">
        <v>69</v>
      </c>
      <c r="F1825" s="44" t="s">
        <v>48</v>
      </c>
      <c r="G1825" s="44">
        <v>1992</v>
      </c>
      <c r="H1825" s="44" t="s">
        <v>4075</v>
      </c>
    </row>
    <row r="1826" spans="1:8" s="133" customFormat="1" ht="17.100000000000001" customHeight="1">
      <c r="A1826" s="44">
        <v>74</v>
      </c>
      <c r="B1826" s="44" t="s">
        <v>129</v>
      </c>
      <c r="C1826" s="44" t="s">
        <v>3847</v>
      </c>
      <c r="D1826" s="44" t="s">
        <v>4076</v>
      </c>
      <c r="E1826" s="44" t="s">
        <v>69</v>
      </c>
      <c r="F1826" s="44" t="s">
        <v>48</v>
      </c>
      <c r="G1826" s="44">
        <v>1992</v>
      </c>
      <c r="H1826" s="44" t="s">
        <v>4077</v>
      </c>
    </row>
    <row r="1827" spans="1:8" s="133" customFormat="1" ht="17.100000000000001" customHeight="1">
      <c r="A1827" s="44">
        <v>75</v>
      </c>
      <c r="B1827" s="44" t="s">
        <v>129</v>
      </c>
      <c r="C1827" s="44" t="s">
        <v>3408</v>
      </c>
      <c r="D1827" s="51" t="s">
        <v>4078</v>
      </c>
      <c r="E1827" s="44" t="s">
        <v>69</v>
      </c>
      <c r="F1827" s="44" t="s">
        <v>48</v>
      </c>
      <c r="G1827" s="44">
        <v>1991</v>
      </c>
      <c r="H1827" s="44" t="s">
        <v>4079</v>
      </c>
    </row>
    <row r="1828" spans="1:8" s="133" customFormat="1" ht="17.100000000000001" customHeight="1">
      <c r="A1828" s="44">
        <v>76</v>
      </c>
      <c r="B1828" s="44" t="s">
        <v>129</v>
      </c>
      <c r="C1828" s="44" t="s">
        <v>3847</v>
      </c>
      <c r="D1828" s="44" t="s">
        <v>4080</v>
      </c>
      <c r="E1828" s="44" t="s">
        <v>69</v>
      </c>
      <c r="F1828" s="44" t="s">
        <v>48</v>
      </c>
      <c r="G1828" s="44">
        <v>1993</v>
      </c>
      <c r="H1828" s="44" t="s">
        <v>4081</v>
      </c>
    </row>
    <row r="1829" spans="1:8" s="133" customFormat="1" ht="17.100000000000001" customHeight="1">
      <c r="A1829" s="44">
        <v>77</v>
      </c>
      <c r="B1829" s="44" t="s">
        <v>129</v>
      </c>
      <c r="C1829" s="44" t="s">
        <v>3883</v>
      </c>
      <c r="D1829" s="44" t="s">
        <v>4082</v>
      </c>
      <c r="E1829" s="94" t="s">
        <v>69</v>
      </c>
      <c r="F1829" s="44" t="s">
        <v>48</v>
      </c>
      <c r="G1829" s="44">
        <v>1992</v>
      </c>
      <c r="H1829" s="44" t="s">
        <v>4083</v>
      </c>
    </row>
    <row r="1830" spans="1:8" s="133" customFormat="1" ht="17.100000000000001" customHeight="1">
      <c r="A1830" s="44">
        <v>78</v>
      </c>
      <c r="B1830" s="44" t="s">
        <v>129</v>
      </c>
      <c r="C1830" s="50" t="s">
        <v>3814</v>
      </c>
      <c r="D1830" s="50" t="s">
        <v>4084</v>
      </c>
      <c r="E1830" s="50" t="s">
        <v>69</v>
      </c>
      <c r="F1830" s="50" t="s">
        <v>48</v>
      </c>
      <c r="G1830" s="50">
        <v>1994</v>
      </c>
      <c r="H1830" s="50" t="s">
        <v>4085</v>
      </c>
    </row>
    <row r="1831" spans="1:8" s="133" customFormat="1" ht="17.100000000000001" customHeight="1">
      <c r="A1831" s="44">
        <v>79</v>
      </c>
      <c r="B1831" s="44" t="s">
        <v>129</v>
      </c>
      <c r="C1831" s="50" t="s">
        <v>3814</v>
      </c>
      <c r="D1831" s="50" t="s">
        <v>4086</v>
      </c>
      <c r="E1831" s="50" t="s">
        <v>69</v>
      </c>
      <c r="F1831" s="50" t="s">
        <v>48</v>
      </c>
      <c r="G1831" s="50">
        <v>1992</v>
      </c>
      <c r="H1831" s="50" t="s">
        <v>4087</v>
      </c>
    </row>
    <row r="1832" spans="1:8" s="133" customFormat="1" ht="17.100000000000001" customHeight="1">
      <c r="A1832" s="44">
        <v>80</v>
      </c>
      <c r="B1832" s="44" t="s">
        <v>129</v>
      </c>
      <c r="C1832" s="50" t="s">
        <v>3652</v>
      </c>
      <c r="D1832" s="50" t="s">
        <v>4088</v>
      </c>
      <c r="E1832" s="50" t="s">
        <v>69</v>
      </c>
      <c r="F1832" s="50" t="s">
        <v>48</v>
      </c>
      <c r="G1832" s="50">
        <v>1990</v>
      </c>
      <c r="H1832" s="50" t="s">
        <v>4089</v>
      </c>
    </row>
    <row r="1833" spans="1:8" s="133" customFormat="1" ht="17.100000000000001" customHeight="1">
      <c r="A1833" s="44">
        <v>81</v>
      </c>
      <c r="B1833" s="44" t="s">
        <v>129</v>
      </c>
      <c r="C1833" s="44" t="s">
        <v>3894</v>
      </c>
      <c r="D1833" s="44" t="s">
        <v>4090</v>
      </c>
      <c r="E1833" s="44" t="s">
        <v>69</v>
      </c>
      <c r="F1833" s="44" t="s">
        <v>48</v>
      </c>
      <c r="G1833" s="44">
        <v>1992</v>
      </c>
      <c r="H1833" s="44" t="s">
        <v>4091</v>
      </c>
    </row>
    <row r="1834" spans="1:8" s="133" customFormat="1" ht="17.100000000000001" customHeight="1">
      <c r="A1834" s="44">
        <v>82</v>
      </c>
      <c r="B1834" s="44" t="s">
        <v>129</v>
      </c>
      <c r="C1834" s="44" t="s">
        <v>3894</v>
      </c>
      <c r="D1834" s="44" t="s">
        <v>4092</v>
      </c>
      <c r="E1834" s="44" t="s">
        <v>69</v>
      </c>
      <c r="F1834" s="44" t="s">
        <v>48</v>
      </c>
      <c r="G1834" s="44">
        <v>1993</v>
      </c>
      <c r="H1834" s="44" t="s">
        <v>4093</v>
      </c>
    </row>
    <row r="1835" spans="1:8" s="133" customFormat="1" ht="17.100000000000001" customHeight="1">
      <c r="A1835" s="44">
        <v>83</v>
      </c>
      <c r="B1835" s="44" t="s">
        <v>129</v>
      </c>
      <c r="C1835" s="44" t="s">
        <v>3408</v>
      </c>
      <c r="D1835" s="51" t="s">
        <v>4094</v>
      </c>
      <c r="E1835" s="44" t="s">
        <v>69</v>
      </c>
      <c r="F1835" s="44" t="s">
        <v>48</v>
      </c>
      <c r="G1835" s="44">
        <v>1996</v>
      </c>
      <c r="H1835" s="44" t="s">
        <v>4095</v>
      </c>
    </row>
    <row r="1836" spans="1:8" s="133" customFormat="1" ht="17.100000000000001" customHeight="1">
      <c r="A1836" s="44">
        <v>84</v>
      </c>
      <c r="B1836" s="44" t="s">
        <v>129</v>
      </c>
      <c r="C1836" s="44" t="s">
        <v>3716</v>
      </c>
      <c r="D1836" s="94" t="s">
        <v>4096</v>
      </c>
      <c r="E1836" s="94" t="s">
        <v>68</v>
      </c>
      <c r="F1836" s="44" t="s">
        <v>48</v>
      </c>
      <c r="G1836" s="44">
        <v>1992</v>
      </c>
      <c r="H1836" s="44" t="s">
        <v>4097</v>
      </c>
    </row>
    <row r="1837" spans="1:8" s="133" customFormat="1" ht="17.100000000000001" customHeight="1">
      <c r="A1837" s="44">
        <v>85</v>
      </c>
      <c r="B1837" s="44" t="s">
        <v>129</v>
      </c>
      <c r="C1837" s="44" t="s">
        <v>3847</v>
      </c>
      <c r="D1837" s="44" t="s">
        <v>4098</v>
      </c>
      <c r="E1837" s="44" t="s">
        <v>68</v>
      </c>
      <c r="F1837" s="44" t="s">
        <v>48</v>
      </c>
      <c r="G1837" s="44">
        <v>1992</v>
      </c>
      <c r="H1837" s="44" t="s">
        <v>4099</v>
      </c>
    </row>
    <row r="1838" spans="1:8" s="133" customFormat="1" ht="17.100000000000001" customHeight="1">
      <c r="A1838" s="44">
        <v>86</v>
      </c>
      <c r="B1838" s="44" t="s">
        <v>129</v>
      </c>
      <c r="C1838" s="44" t="s">
        <v>3847</v>
      </c>
      <c r="D1838" s="44" t="s">
        <v>4100</v>
      </c>
      <c r="E1838" s="44" t="s">
        <v>69</v>
      </c>
      <c r="F1838" s="44" t="s">
        <v>48</v>
      </c>
      <c r="G1838" s="44">
        <v>1995</v>
      </c>
      <c r="H1838" s="44" t="s">
        <v>4101</v>
      </c>
    </row>
    <row r="1839" spans="1:8" s="133" customFormat="1" ht="17.100000000000001" customHeight="1">
      <c r="A1839" s="44">
        <v>87</v>
      </c>
      <c r="B1839" s="44" t="s">
        <v>129</v>
      </c>
      <c r="C1839" s="44" t="s">
        <v>3926</v>
      </c>
      <c r="D1839" s="44" t="s">
        <v>4102</v>
      </c>
      <c r="E1839" s="44" t="s">
        <v>69</v>
      </c>
      <c r="F1839" s="44" t="s">
        <v>48</v>
      </c>
      <c r="G1839" s="44">
        <v>1986</v>
      </c>
      <c r="H1839" s="44" t="s">
        <v>4103</v>
      </c>
    </row>
    <row r="1840" spans="1:8" s="133" customFormat="1" ht="17.100000000000001" customHeight="1">
      <c r="A1840" s="44">
        <v>88</v>
      </c>
      <c r="B1840" s="44" t="s">
        <v>129</v>
      </c>
      <c r="C1840" s="44" t="s">
        <v>3934</v>
      </c>
      <c r="D1840" s="44" t="s">
        <v>4104</v>
      </c>
      <c r="E1840" s="44" t="s">
        <v>69</v>
      </c>
      <c r="F1840" s="44" t="s">
        <v>48</v>
      </c>
      <c r="G1840" s="44">
        <v>1996</v>
      </c>
      <c r="H1840" s="44" t="s">
        <v>4105</v>
      </c>
    </row>
    <row r="1841" spans="1:8" s="133" customFormat="1" ht="17.100000000000001" customHeight="1">
      <c r="A1841" s="44">
        <v>89</v>
      </c>
      <c r="B1841" s="44" t="s">
        <v>129</v>
      </c>
      <c r="C1841" s="44" t="s">
        <v>3934</v>
      </c>
      <c r="D1841" s="44" t="s">
        <v>4106</v>
      </c>
      <c r="E1841" s="44" t="s">
        <v>69</v>
      </c>
      <c r="F1841" s="44" t="s">
        <v>48</v>
      </c>
      <c r="G1841" s="44">
        <v>1996</v>
      </c>
      <c r="H1841" s="44" t="s">
        <v>4107</v>
      </c>
    </row>
    <row r="1842" spans="1:8" s="133" customFormat="1" ht="17.100000000000001" customHeight="1">
      <c r="A1842" s="44">
        <v>90</v>
      </c>
      <c r="B1842" s="44" t="s">
        <v>129</v>
      </c>
      <c r="C1842" s="50" t="s">
        <v>3814</v>
      </c>
      <c r="D1842" s="50" t="s">
        <v>4108</v>
      </c>
      <c r="E1842" s="50" t="s">
        <v>68</v>
      </c>
      <c r="F1842" s="50" t="s">
        <v>48</v>
      </c>
      <c r="G1842" s="50">
        <v>1998</v>
      </c>
      <c r="H1842" s="50" t="s">
        <v>4109</v>
      </c>
    </row>
    <row r="1843" spans="1:8" s="133" customFormat="1" ht="17.100000000000001" customHeight="1">
      <c r="A1843" s="44">
        <v>91</v>
      </c>
      <c r="B1843" s="44" t="s">
        <v>129</v>
      </c>
      <c r="C1843" s="44" t="s">
        <v>3566</v>
      </c>
      <c r="D1843" s="94" t="s">
        <v>4110</v>
      </c>
      <c r="E1843" s="94" t="s">
        <v>69</v>
      </c>
      <c r="F1843" s="44" t="s">
        <v>48</v>
      </c>
      <c r="G1843" s="44">
        <v>1994</v>
      </c>
      <c r="H1843" s="44" t="s">
        <v>4111</v>
      </c>
    </row>
    <row r="1844" spans="1:8" s="133" customFormat="1" ht="17.100000000000001" customHeight="1">
      <c r="A1844" s="44">
        <v>92</v>
      </c>
      <c r="B1844" s="44" t="s">
        <v>129</v>
      </c>
      <c r="C1844" s="44" t="s">
        <v>3566</v>
      </c>
      <c r="D1844" s="94" t="s">
        <v>4112</v>
      </c>
      <c r="E1844" s="94" t="s">
        <v>69</v>
      </c>
      <c r="F1844" s="44" t="s">
        <v>48</v>
      </c>
      <c r="G1844" s="44">
        <v>1995</v>
      </c>
      <c r="H1844" s="44" t="s">
        <v>4113</v>
      </c>
    </row>
    <row r="1845" spans="1:8" s="133" customFormat="1" ht="17.100000000000001" customHeight="1">
      <c r="A1845" s="44">
        <v>93</v>
      </c>
      <c r="B1845" s="44" t="s">
        <v>129</v>
      </c>
      <c r="C1845" s="44" t="s">
        <v>3854</v>
      </c>
      <c r="D1845" s="44" t="s">
        <v>4114</v>
      </c>
      <c r="E1845" s="44" t="s">
        <v>69</v>
      </c>
      <c r="F1845" s="44" t="s">
        <v>140</v>
      </c>
      <c r="G1845" s="44">
        <v>1990</v>
      </c>
      <c r="H1845" s="44" t="s">
        <v>4115</v>
      </c>
    </row>
    <row r="1846" spans="1:8" s="133" customFormat="1" ht="17.100000000000001" customHeight="1">
      <c r="A1846" s="44">
        <v>94</v>
      </c>
      <c r="B1846" s="44" t="s">
        <v>129</v>
      </c>
      <c r="C1846" s="44" t="s">
        <v>3961</v>
      </c>
      <c r="D1846" s="44" t="s">
        <v>4116</v>
      </c>
      <c r="E1846" s="44" t="s">
        <v>69</v>
      </c>
      <c r="F1846" s="44" t="s">
        <v>48</v>
      </c>
      <c r="G1846" s="44">
        <v>1997</v>
      </c>
      <c r="H1846" s="50" t="s">
        <v>4117</v>
      </c>
    </row>
    <row r="1847" spans="1:8" s="133" customFormat="1" ht="17.100000000000001" customHeight="1">
      <c r="A1847" s="44">
        <v>95</v>
      </c>
      <c r="B1847" s="44" t="s">
        <v>129</v>
      </c>
      <c r="C1847" s="44" t="s">
        <v>3894</v>
      </c>
      <c r="D1847" s="44" t="s">
        <v>4118</v>
      </c>
      <c r="E1847" s="44" t="s">
        <v>68</v>
      </c>
      <c r="F1847" s="44" t="s">
        <v>48</v>
      </c>
      <c r="G1847" s="44">
        <v>1993</v>
      </c>
      <c r="H1847" s="44" t="s">
        <v>4119</v>
      </c>
    </row>
    <row r="1848" spans="1:8" s="133" customFormat="1" ht="17.100000000000001" customHeight="1">
      <c r="A1848" s="44">
        <v>96</v>
      </c>
      <c r="B1848" s="44" t="s">
        <v>129</v>
      </c>
      <c r="C1848" s="44" t="s">
        <v>3716</v>
      </c>
      <c r="D1848" s="94" t="s">
        <v>4120</v>
      </c>
      <c r="E1848" s="94" t="s">
        <v>69</v>
      </c>
      <c r="F1848" s="44" t="s">
        <v>48</v>
      </c>
      <c r="G1848" s="44">
        <v>2000</v>
      </c>
      <c r="H1848" s="44" t="s">
        <v>4121</v>
      </c>
    </row>
    <row r="1849" spans="1:8" s="133" customFormat="1" ht="17.100000000000001" customHeight="1">
      <c r="A1849" s="44">
        <v>97</v>
      </c>
      <c r="B1849" s="44" t="s">
        <v>129</v>
      </c>
      <c r="C1849" s="44" t="s">
        <v>3716</v>
      </c>
      <c r="D1849" s="94" t="s">
        <v>4122</v>
      </c>
      <c r="E1849" s="94" t="s">
        <v>68</v>
      </c>
      <c r="F1849" s="44" t="s">
        <v>48</v>
      </c>
      <c r="G1849" s="44">
        <v>1999</v>
      </c>
      <c r="H1849" s="44" t="s">
        <v>4123</v>
      </c>
    </row>
    <row r="1850" spans="1:8" s="133" customFormat="1" ht="17.100000000000001" customHeight="1">
      <c r="A1850" s="44">
        <v>98</v>
      </c>
      <c r="B1850" s="44" t="s">
        <v>129</v>
      </c>
      <c r="C1850" s="44" t="s">
        <v>3961</v>
      </c>
      <c r="D1850" s="44" t="s">
        <v>4124</v>
      </c>
      <c r="E1850" s="44" t="s">
        <v>69</v>
      </c>
      <c r="F1850" s="44" t="s">
        <v>48</v>
      </c>
      <c r="G1850" s="44">
        <v>1995</v>
      </c>
      <c r="H1850" s="50" t="s">
        <v>4125</v>
      </c>
    </row>
    <row r="1851" spans="1:8" s="133" customFormat="1" ht="17.100000000000001" customHeight="1">
      <c r="A1851" s="44">
        <v>99</v>
      </c>
      <c r="B1851" s="44" t="s">
        <v>129</v>
      </c>
      <c r="C1851" s="44" t="s">
        <v>3894</v>
      </c>
      <c r="D1851" s="44" t="s">
        <v>4126</v>
      </c>
      <c r="E1851" s="44" t="s">
        <v>69</v>
      </c>
      <c r="F1851" s="44" t="s">
        <v>48</v>
      </c>
      <c r="G1851" s="44">
        <v>1996</v>
      </c>
      <c r="H1851" s="44" t="s">
        <v>4127</v>
      </c>
    </row>
    <row r="1852" spans="1:8" s="133" customFormat="1" ht="17.100000000000001" customHeight="1">
      <c r="A1852" s="44">
        <v>100</v>
      </c>
      <c r="B1852" s="44" t="s">
        <v>129</v>
      </c>
      <c r="C1852" s="44" t="s">
        <v>3894</v>
      </c>
      <c r="D1852" s="44" t="s">
        <v>4128</v>
      </c>
      <c r="E1852" s="44" t="s">
        <v>69</v>
      </c>
      <c r="F1852" s="44" t="s">
        <v>48</v>
      </c>
      <c r="G1852" s="44">
        <v>1996</v>
      </c>
      <c r="H1852" s="44" t="s">
        <v>4129</v>
      </c>
    </row>
    <row r="1853" spans="1:8" s="133" customFormat="1" ht="17.100000000000001" customHeight="1">
      <c r="A1853" s="44">
        <v>101</v>
      </c>
      <c r="B1853" s="44" t="s">
        <v>129</v>
      </c>
      <c r="C1853" s="44" t="s">
        <v>3934</v>
      </c>
      <c r="D1853" s="44" t="s">
        <v>4130</v>
      </c>
      <c r="E1853" s="44" t="s">
        <v>68</v>
      </c>
      <c r="F1853" s="44" t="s">
        <v>48</v>
      </c>
      <c r="G1853" s="44">
        <v>1995</v>
      </c>
      <c r="H1853" s="44" t="s">
        <v>4131</v>
      </c>
    </row>
    <row r="1854" spans="1:8" s="133" customFormat="1" ht="17.100000000000001" customHeight="1">
      <c r="A1854" s="44">
        <v>102</v>
      </c>
      <c r="B1854" s="44" t="s">
        <v>129</v>
      </c>
      <c r="C1854" s="44" t="s">
        <v>3961</v>
      </c>
      <c r="D1854" s="44" t="s">
        <v>4132</v>
      </c>
      <c r="E1854" s="44" t="s">
        <v>69</v>
      </c>
      <c r="F1854" s="44" t="s">
        <v>48</v>
      </c>
      <c r="G1854" s="44">
        <v>1999</v>
      </c>
      <c r="H1854" s="50" t="s">
        <v>4133</v>
      </c>
    </row>
    <row r="1855" spans="1:8" s="133" customFormat="1" ht="17.100000000000001" customHeight="1">
      <c r="A1855" s="44">
        <v>103</v>
      </c>
      <c r="B1855" s="44" t="s">
        <v>129</v>
      </c>
      <c r="C1855" s="44" t="s">
        <v>3716</v>
      </c>
      <c r="D1855" s="94" t="s">
        <v>4134</v>
      </c>
      <c r="E1855" s="94" t="s">
        <v>69</v>
      </c>
      <c r="F1855" s="44" t="s">
        <v>48</v>
      </c>
      <c r="G1855" s="44">
        <v>1999</v>
      </c>
      <c r="H1855" s="44" t="s">
        <v>4135</v>
      </c>
    </row>
    <row r="1856" spans="1:8" s="133" customFormat="1" ht="17.100000000000001" customHeight="1">
      <c r="A1856" s="44">
        <v>104</v>
      </c>
      <c r="B1856" s="44" t="s">
        <v>129</v>
      </c>
      <c r="C1856" s="44" t="s">
        <v>3716</v>
      </c>
      <c r="D1856" s="94" t="s">
        <v>4136</v>
      </c>
      <c r="E1856" s="94" t="s">
        <v>68</v>
      </c>
      <c r="F1856" s="44" t="s">
        <v>48</v>
      </c>
      <c r="G1856" s="44">
        <v>1999</v>
      </c>
      <c r="H1856" s="44" t="s">
        <v>4137</v>
      </c>
    </row>
    <row r="1857" spans="1:8" s="133" customFormat="1" ht="17.100000000000001" customHeight="1">
      <c r="A1857" s="44">
        <v>105</v>
      </c>
      <c r="B1857" s="44" t="s">
        <v>129</v>
      </c>
      <c r="C1857" s="44" t="s">
        <v>3716</v>
      </c>
      <c r="D1857" s="94" t="s">
        <v>4138</v>
      </c>
      <c r="E1857" s="94" t="s">
        <v>68</v>
      </c>
      <c r="F1857" s="44" t="s">
        <v>48</v>
      </c>
      <c r="G1857" s="44">
        <v>1999</v>
      </c>
      <c r="H1857" s="44" t="s">
        <v>4139</v>
      </c>
    </row>
    <row r="1858" spans="1:8" s="133" customFormat="1" ht="17.100000000000001" customHeight="1">
      <c r="A1858" s="44">
        <v>106</v>
      </c>
      <c r="B1858" s="44" t="s">
        <v>129</v>
      </c>
      <c r="C1858" s="50" t="s">
        <v>3652</v>
      </c>
      <c r="D1858" s="50" t="s">
        <v>4140</v>
      </c>
      <c r="E1858" s="50" t="s">
        <v>69</v>
      </c>
      <c r="F1858" s="50" t="s">
        <v>48</v>
      </c>
      <c r="G1858" s="50">
        <v>1996</v>
      </c>
      <c r="H1858" s="50" t="s">
        <v>4141</v>
      </c>
    </row>
    <row r="1859" spans="1:8" s="133" customFormat="1" ht="17.100000000000001" customHeight="1">
      <c r="A1859" s="44">
        <v>107</v>
      </c>
      <c r="B1859" s="44" t="s">
        <v>129</v>
      </c>
      <c r="C1859" s="44" t="s">
        <v>3934</v>
      </c>
      <c r="D1859" s="44" t="s">
        <v>4142</v>
      </c>
      <c r="E1859" s="44" t="s">
        <v>69</v>
      </c>
      <c r="F1859" s="44" t="s">
        <v>48</v>
      </c>
      <c r="G1859" s="44">
        <v>1999</v>
      </c>
      <c r="H1859" s="44" t="s">
        <v>4143</v>
      </c>
    </row>
    <row r="1860" spans="1:8" s="133" customFormat="1" ht="17.100000000000001" customHeight="1">
      <c r="A1860" s="44">
        <v>108</v>
      </c>
      <c r="B1860" s="44" t="s">
        <v>129</v>
      </c>
      <c r="C1860" s="44" t="s">
        <v>3566</v>
      </c>
      <c r="D1860" s="94" t="s">
        <v>4144</v>
      </c>
      <c r="E1860" s="94" t="s">
        <v>69</v>
      </c>
      <c r="F1860" s="44" t="s">
        <v>48</v>
      </c>
      <c r="G1860" s="44">
        <v>1999</v>
      </c>
      <c r="H1860" s="44" t="s">
        <v>4145</v>
      </c>
    </row>
    <row r="1861" spans="1:8" s="133" customFormat="1" ht="17.100000000000001" customHeight="1">
      <c r="A1861" s="44">
        <v>109</v>
      </c>
      <c r="B1861" s="44" t="s">
        <v>129</v>
      </c>
      <c r="C1861" s="44" t="s">
        <v>3801</v>
      </c>
      <c r="D1861" s="44" t="s">
        <v>4146</v>
      </c>
      <c r="E1861" s="94" t="s">
        <v>69</v>
      </c>
      <c r="F1861" s="44" t="s">
        <v>48</v>
      </c>
      <c r="G1861" s="44">
        <v>1992</v>
      </c>
      <c r="H1861" s="44" t="s">
        <v>4147</v>
      </c>
    </row>
    <row r="1862" spans="1:8" s="133" customFormat="1" ht="17.100000000000001" customHeight="1">
      <c r="A1862" s="44">
        <v>110</v>
      </c>
      <c r="B1862" s="44" t="s">
        <v>129</v>
      </c>
      <c r="C1862" s="44" t="s">
        <v>3934</v>
      </c>
      <c r="D1862" s="44" t="s">
        <v>4148</v>
      </c>
      <c r="E1862" s="44" t="s">
        <v>69</v>
      </c>
      <c r="F1862" s="44" t="s">
        <v>48</v>
      </c>
      <c r="G1862" s="44">
        <v>1993</v>
      </c>
      <c r="H1862" s="44" t="s">
        <v>4149</v>
      </c>
    </row>
    <row r="1863" spans="1:8" s="133" customFormat="1" ht="17.100000000000001" customHeight="1">
      <c r="A1863" s="44">
        <v>111</v>
      </c>
      <c r="B1863" s="44" t="s">
        <v>129</v>
      </c>
      <c r="C1863" s="44" t="s">
        <v>3894</v>
      </c>
      <c r="D1863" s="44" t="s">
        <v>4150</v>
      </c>
      <c r="E1863" s="44" t="s">
        <v>68</v>
      </c>
      <c r="F1863" s="44" t="s">
        <v>48</v>
      </c>
      <c r="G1863" s="44">
        <v>1999</v>
      </c>
      <c r="H1863" s="44" t="s">
        <v>4151</v>
      </c>
    </row>
    <row r="1864" spans="1:8" s="133" customFormat="1" ht="17.100000000000001" customHeight="1">
      <c r="A1864" s="44">
        <v>112</v>
      </c>
      <c r="B1864" s="44" t="s">
        <v>129</v>
      </c>
      <c r="C1864" s="51" t="s">
        <v>4047</v>
      </c>
      <c r="D1864" s="44" t="s">
        <v>4152</v>
      </c>
      <c r="E1864" s="51" t="s">
        <v>69</v>
      </c>
      <c r="F1864" s="51" t="s">
        <v>48</v>
      </c>
      <c r="G1864" s="44">
        <v>1993</v>
      </c>
      <c r="H1864" s="44" t="s">
        <v>4153</v>
      </c>
    </row>
    <row r="1865" spans="1:8" s="133" customFormat="1" ht="17.100000000000001" customHeight="1">
      <c r="A1865" s="44">
        <v>113</v>
      </c>
      <c r="B1865" s="44" t="s">
        <v>129</v>
      </c>
      <c r="C1865" s="44" t="s">
        <v>3883</v>
      </c>
      <c r="D1865" s="44" t="s">
        <v>4154</v>
      </c>
      <c r="E1865" s="94" t="s">
        <v>69</v>
      </c>
      <c r="F1865" s="44" t="s">
        <v>48</v>
      </c>
      <c r="G1865" s="44">
        <v>1998</v>
      </c>
      <c r="H1865" s="44" t="s">
        <v>4155</v>
      </c>
    </row>
    <row r="1866" spans="1:8" s="133" customFormat="1" ht="17.100000000000001" customHeight="1">
      <c r="A1866" s="44">
        <v>114</v>
      </c>
      <c r="B1866" s="44" t="s">
        <v>129</v>
      </c>
      <c r="C1866" s="44" t="s">
        <v>3716</v>
      </c>
      <c r="D1866" s="94" t="s">
        <v>4156</v>
      </c>
      <c r="E1866" s="94" t="s">
        <v>69</v>
      </c>
      <c r="F1866" s="44" t="s">
        <v>48</v>
      </c>
      <c r="G1866" s="44">
        <v>1995</v>
      </c>
      <c r="H1866" s="44" t="s">
        <v>4157</v>
      </c>
    </row>
    <row r="1867" spans="1:8" s="133" customFormat="1" ht="17.100000000000001" customHeight="1">
      <c r="A1867" s="44">
        <v>115</v>
      </c>
      <c r="B1867" s="44" t="s">
        <v>129</v>
      </c>
      <c r="C1867" s="50" t="s">
        <v>3814</v>
      </c>
      <c r="D1867" s="50" t="s">
        <v>4158</v>
      </c>
      <c r="E1867" s="50" t="s">
        <v>69</v>
      </c>
      <c r="F1867" s="50" t="s">
        <v>48</v>
      </c>
      <c r="G1867" s="50">
        <v>1994</v>
      </c>
      <c r="H1867" s="50" t="s">
        <v>4159</v>
      </c>
    </row>
    <row r="1868" spans="1:8" s="133" customFormat="1" ht="17.100000000000001" customHeight="1">
      <c r="A1868" s="44">
        <v>116</v>
      </c>
      <c r="B1868" s="44" t="s">
        <v>129</v>
      </c>
      <c r="C1868" s="44" t="s">
        <v>3716</v>
      </c>
      <c r="D1868" s="94" t="s">
        <v>4160</v>
      </c>
      <c r="E1868" s="94" t="s">
        <v>69</v>
      </c>
      <c r="F1868" s="44" t="s">
        <v>48</v>
      </c>
      <c r="G1868" s="44">
        <v>1996</v>
      </c>
      <c r="H1868" s="44" t="s">
        <v>4161</v>
      </c>
    </row>
    <row r="1869" spans="1:8" s="133" customFormat="1" ht="17.100000000000001" customHeight="1">
      <c r="A1869" s="44">
        <v>117</v>
      </c>
      <c r="B1869" s="44" t="s">
        <v>129</v>
      </c>
      <c r="C1869" s="51" t="s">
        <v>4047</v>
      </c>
      <c r="D1869" s="44" t="s">
        <v>4162</v>
      </c>
      <c r="E1869" s="51" t="s">
        <v>69</v>
      </c>
      <c r="F1869" s="51" t="s">
        <v>48</v>
      </c>
      <c r="G1869" s="44">
        <v>1993</v>
      </c>
      <c r="H1869" s="44" t="s">
        <v>4163</v>
      </c>
    </row>
    <row r="1870" spans="1:8" s="133" customFormat="1" ht="17.100000000000001" customHeight="1">
      <c r="A1870" s="44">
        <v>118</v>
      </c>
      <c r="B1870" s="44" t="s">
        <v>129</v>
      </c>
      <c r="C1870" s="44" t="s">
        <v>3883</v>
      </c>
      <c r="D1870" s="44" t="s">
        <v>4164</v>
      </c>
      <c r="E1870" s="94" t="s">
        <v>68</v>
      </c>
      <c r="F1870" s="44" t="s">
        <v>48</v>
      </c>
      <c r="G1870" s="44">
        <v>1999</v>
      </c>
      <c r="H1870" s="44" t="s">
        <v>4165</v>
      </c>
    </row>
    <row r="1871" spans="1:8" s="133" customFormat="1" ht="17.100000000000001" customHeight="1">
      <c r="A1871" s="44">
        <v>119</v>
      </c>
      <c r="B1871" s="44" t="s">
        <v>129</v>
      </c>
      <c r="C1871" s="50" t="s">
        <v>3814</v>
      </c>
      <c r="D1871" s="50" t="s">
        <v>4166</v>
      </c>
      <c r="E1871" s="50" t="s">
        <v>69</v>
      </c>
      <c r="F1871" s="50" t="s">
        <v>48</v>
      </c>
      <c r="G1871" s="50">
        <v>1992</v>
      </c>
      <c r="H1871" s="50" t="s">
        <v>4167</v>
      </c>
    </row>
    <row r="1872" spans="1:8" s="133" customFormat="1" ht="17.100000000000001" customHeight="1">
      <c r="A1872" s="44">
        <v>120</v>
      </c>
      <c r="B1872" s="44" t="s">
        <v>129</v>
      </c>
      <c r="C1872" s="44" t="s">
        <v>3566</v>
      </c>
      <c r="D1872" s="94" t="s">
        <v>4168</v>
      </c>
      <c r="E1872" s="94" t="s">
        <v>68</v>
      </c>
      <c r="F1872" s="44" t="s">
        <v>48</v>
      </c>
      <c r="G1872" s="44">
        <v>1999</v>
      </c>
      <c r="H1872" s="44" t="s">
        <v>4169</v>
      </c>
    </row>
    <row r="1873" spans="1:8" s="133" customFormat="1" ht="17.100000000000001" customHeight="1">
      <c r="A1873" s="44">
        <v>121</v>
      </c>
      <c r="B1873" s="44" t="s">
        <v>129</v>
      </c>
      <c r="C1873" s="44" t="s">
        <v>3854</v>
      </c>
      <c r="D1873" s="44" t="s">
        <v>4170</v>
      </c>
      <c r="E1873" s="44" t="s">
        <v>145</v>
      </c>
      <c r="F1873" s="44" t="s">
        <v>140</v>
      </c>
      <c r="G1873" s="44">
        <v>1993</v>
      </c>
      <c r="H1873" s="44" t="s">
        <v>4171</v>
      </c>
    </row>
    <row r="1874" spans="1:8" s="133" customFormat="1" ht="17.100000000000001" customHeight="1">
      <c r="A1874" s="44">
        <v>122</v>
      </c>
      <c r="B1874" s="44" t="s">
        <v>129</v>
      </c>
      <c r="C1874" s="44" t="s">
        <v>3847</v>
      </c>
      <c r="D1874" s="44" t="s">
        <v>4172</v>
      </c>
      <c r="E1874" s="44" t="s">
        <v>69</v>
      </c>
      <c r="F1874" s="44" t="s">
        <v>48</v>
      </c>
      <c r="G1874" s="44">
        <v>2000</v>
      </c>
      <c r="H1874" s="44" t="s">
        <v>4173</v>
      </c>
    </row>
    <row r="1875" spans="1:8" s="133" customFormat="1" ht="17.100000000000001" customHeight="1">
      <c r="A1875" s="44">
        <v>123</v>
      </c>
      <c r="B1875" s="44" t="s">
        <v>129</v>
      </c>
      <c r="C1875" s="44" t="s">
        <v>3883</v>
      </c>
      <c r="D1875" s="44" t="s">
        <v>4174</v>
      </c>
      <c r="E1875" s="94" t="s">
        <v>68</v>
      </c>
      <c r="F1875" s="44" t="s">
        <v>48</v>
      </c>
      <c r="G1875" s="44">
        <v>2001</v>
      </c>
      <c r="H1875" s="44" t="s">
        <v>4175</v>
      </c>
    </row>
    <row r="1876" spans="1:8" s="133" customFormat="1" ht="17.100000000000001" customHeight="1">
      <c r="A1876" s="44">
        <v>124</v>
      </c>
      <c r="B1876" s="44" t="s">
        <v>129</v>
      </c>
      <c r="C1876" s="44" t="s">
        <v>3408</v>
      </c>
      <c r="D1876" s="51" t="s">
        <v>4176</v>
      </c>
      <c r="E1876" s="44" t="s">
        <v>69</v>
      </c>
      <c r="F1876" s="44" t="s">
        <v>48</v>
      </c>
      <c r="G1876" s="44">
        <v>1993</v>
      </c>
      <c r="H1876" s="44" t="s">
        <v>4177</v>
      </c>
    </row>
    <row r="1877" spans="1:8" s="133" customFormat="1" ht="17.100000000000001" customHeight="1">
      <c r="A1877" s="44">
        <v>125</v>
      </c>
      <c r="B1877" s="44" t="s">
        <v>129</v>
      </c>
      <c r="C1877" s="44" t="s">
        <v>3894</v>
      </c>
      <c r="D1877" s="44" t="s">
        <v>4178</v>
      </c>
      <c r="E1877" s="44" t="s">
        <v>69</v>
      </c>
      <c r="F1877" s="44" t="s">
        <v>48</v>
      </c>
      <c r="G1877" s="44">
        <v>1999</v>
      </c>
      <c r="H1877" s="44" t="s">
        <v>4179</v>
      </c>
    </row>
    <row r="1878" spans="1:8" s="133" customFormat="1" ht="17.100000000000001" customHeight="1">
      <c r="A1878" s="44">
        <v>126</v>
      </c>
      <c r="B1878" s="44" t="s">
        <v>129</v>
      </c>
      <c r="C1878" s="44" t="s">
        <v>3752</v>
      </c>
      <c r="D1878" s="72" t="s">
        <v>4180</v>
      </c>
      <c r="E1878" s="44" t="s">
        <v>68</v>
      </c>
      <c r="F1878" s="44" t="s">
        <v>48</v>
      </c>
      <c r="G1878" s="44">
        <v>1999</v>
      </c>
      <c r="H1878" s="44" t="s">
        <v>4181</v>
      </c>
    </row>
    <row r="1879" spans="1:8" s="133" customFormat="1" ht="17.100000000000001" customHeight="1">
      <c r="A1879" s="44">
        <v>127</v>
      </c>
      <c r="B1879" s="44" t="s">
        <v>129</v>
      </c>
      <c r="C1879" s="44" t="s">
        <v>3752</v>
      </c>
      <c r="D1879" s="72" t="s">
        <v>4182</v>
      </c>
      <c r="E1879" s="44" t="s">
        <v>68</v>
      </c>
      <c r="F1879" s="44" t="s">
        <v>48</v>
      </c>
      <c r="G1879" s="51">
        <v>1996</v>
      </c>
      <c r="H1879" s="51" t="s">
        <v>4183</v>
      </c>
    </row>
    <row r="1880" spans="1:8" s="133" customFormat="1" ht="17.100000000000001" customHeight="1">
      <c r="A1880" s="44">
        <v>128</v>
      </c>
      <c r="B1880" s="44" t="s">
        <v>129</v>
      </c>
      <c r="C1880" s="44" t="s">
        <v>3926</v>
      </c>
      <c r="D1880" s="44" t="s">
        <v>4184</v>
      </c>
      <c r="E1880" s="44" t="s">
        <v>68</v>
      </c>
      <c r="F1880" s="44" t="s">
        <v>329</v>
      </c>
      <c r="G1880" s="44">
        <v>1998</v>
      </c>
      <c r="H1880" s="44" t="s">
        <v>4185</v>
      </c>
    </row>
    <row r="1881" spans="1:8" s="133" customFormat="1" ht="17.100000000000001" customHeight="1">
      <c r="A1881" s="44">
        <v>129</v>
      </c>
      <c r="B1881" s="44" t="s">
        <v>129</v>
      </c>
      <c r="C1881" s="44" t="s">
        <v>3926</v>
      </c>
      <c r="D1881" s="44" t="s">
        <v>4186</v>
      </c>
      <c r="E1881" s="44" t="s">
        <v>69</v>
      </c>
      <c r="F1881" s="44" t="s">
        <v>48</v>
      </c>
      <c r="G1881" s="44">
        <v>1999</v>
      </c>
      <c r="H1881" s="44" t="s">
        <v>4187</v>
      </c>
    </row>
    <row r="1882" spans="1:8" s="133" customFormat="1" ht="17.100000000000001" customHeight="1">
      <c r="A1882" s="44">
        <v>130</v>
      </c>
      <c r="B1882" s="44" t="s">
        <v>129</v>
      </c>
      <c r="C1882" s="44" t="s">
        <v>4188</v>
      </c>
      <c r="D1882" s="44" t="s">
        <v>4189</v>
      </c>
      <c r="E1882" s="94" t="s">
        <v>69</v>
      </c>
      <c r="F1882" s="44" t="s">
        <v>48</v>
      </c>
      <c r="G1882" s="44">
        <v>1999</v>
      </c>
      <c r="H1882" s="44" t="s">
        <v>4190</v>
      </c>
    </row>
    <row r="1883" spans="1:8" s="133" customFormat="1" ht="17.100000000000001" customHeight="1">
      <c r="A1883" s="44">
        <v>131</v>
      </c>
      <c r="B1883" s="44" t="s">
        <v>129</v>
      </c>
      <c r="C1883" s="44" t="s">
        <v>4188</v>
      </c>
      <c r="D1883" s="44" t="s">
        <v>4191</v>
      </c>
      <c r="E1883" s="44" t="s">
        <v>69</v>
      </c>
      <c r="F1883" s="44" t="s">
        <v>48</v>
      </c>
      <c r="G1883" s="44">
        <v>1999</v>
      </c>
      <c r="H1883" s="44" t="s">
        <v>4192</v>
      </c>
    </row>
    <row r="1884" spans="1:8" s="133" customFormat="1" ht="17.100000000000001" customHeight="1">
      <c r="A1884" s="44">
        <v>132</v>
      </c>
      <c r="B1884" s="44" t="s">
        <v>129</v>
      </c>
      <c r="C1884" s="44" t="s">
        <v>3716</v>
      </c>
      <c r="D1884" s="94" t="s">
        <v>4193</v>
      </c>
      <c r="E1884" s="94" t="s">
        <v>68</v>
      </c>
      <c r="F1884" s="44" t="s">
        <v>48</v>
      </c>
      <c r="G1884" s="44">
        <v>1994</v>
      </c>
      <c r="H1884" s="44" t="s">
        <v>4194</v>
      </c>
    </row>
    <row r="1885" spans="1:8" s="133" customFormat="1" ht="17.100000000000001" customHeight="1">
      <c r="A1885" s="44">
        <v>133</v>
      </c>
      <c r="B1885" s="44" t="s">
        <v>129</v>
      </c>
      <c r="C1885" s="44" t="s">
        <v>3894</v>
      </c>
      <c r="D1885" s="44" t="s">
        <v>4195</v>
      </c>
      <c r="E1885" s="44" t="s">
        <v>69</v>
      </c>
      <c r="F1885" s="44" t="s">
        <v>48</v>
      </c>
      <c r="G1885" s="44">
        <v>2001</v>
      </c>
      <c r="H1885" s="44" t="s">
        <v>4196</v>
      </c>
    </row>
    <row r="1886" spans="1:8" s="133" customFormat="1" ht="17.100000000000001" customHeight="1">
      <c r="A1886" s="44">
        <v>134</v>
      </c>
      <c r="B1886" s="44" t="s">
        <v>129</v>
      </c>
      <c r="C1886" s="44" t="s">
        <v>3854</v>
      </c>
      <c r="D1886" s="44" t="s">
        <v>4197</v>
      </c>
      <c r="E1886" s="44" t="s">
        <v>145</v>
      </c>
      <c r="F1886" s="44" t="s">
        <v>140</v>
      </c>
      <c r="G1886" s="44">
        <v>1996</v>
      </c>
      <c r="H1886" s="44" t="s">
        <v>4198</v>
      </c>
    </row>
    <row r="1887" spans="1:8" s="133" customFormat="1" ht="17.100000000000001" customHeight="1">
      <c r="A1887" s="44">
        <v>135</v>
      </c>
      <c r="B1887" s="44" t="s">
        <v>129</v>
      </c>
      <c r="C1887" s="44" t="s">
        <v>3566</v>
      </c>
      <c r="D1887" s="94" t="s">
        <v>4199</v>
      </c>
      <c r="E1887" s="94" t="s">
        <v>69</v>
      </c>
      <c r="F1887" s="44" t="s">
        <v>48</v>
      </c>
      <c r="G1887" s="44">
        <v>1995</v>
      </c>
      <c r="H1887" s="44" t="s">
        <v>4200</v>
      </c>
    </row>
    <row r="1888" spans="1:8" s="133" customFormat="1" ht="17.100000000000001" customHeight="1">
      <c r="A1888" s="44">
        <v>136</v>
      </c>
      <c r="B1888" s="44" t="s">
        <v>129</v>
      </c>
      <c r="C1888" s="44" t="s">
        <v>4188</v>
      </c>
      <c r="D1888" s="44" t="s">
        <v>4201</v>
      </c>
      <c r="E1888" s="44" t="s">
        <v>69</v>
      </c>
      <c r="F1888" s="44" t="s">
        <v>48</v>
      </c>
      <c r="G1888" s="44">
        <v>1998</v>
      </c>
      <c r="H1888" s="44" t="s">
        <v>4202</v>
      </c>
    </row>
    <row r="1889" spans="1:8" s="133" customFormat="1" ht="17.100000000000001" customHeight="1">
      <c r="A1889" s="44">
        <v>137</v>
      </c>
      <c r="B1889" s="44" t="s">
        <v>129</v>
      </c>
      <c r="C1889" s="44" t="s">
        <v>3854</v>
      </c>
      <c r="D1889" s="44" t="s">
        <v>4203</v>
      </c>
      <c r="E1889" s="44" t="s">
        <v>145</v>
      </c>
      <c r="F1889" s="44" t="s">
        <v>140</v>
      </c>
      <c r="G1889" s="44">
        <v>1994</v>
      </c>
      <c r="H1889" s="44" t="s">
        <v>4204</v>
      </c>
    </row>
    <row r="1890" spans="1:8" s="133" customFormat="1" ht="17.100000000000001" customHeight="1">
      <c r="A1890" s="44">
        <v>138</v>
      </c>
      <c r="B1890" s="44" t="s">
        <v>129</v>
      </c>
      <c r="C1890" s="51" t="s">
        <v>4047</v>
      </c>
      <c r="D1890" s="44" t="s">
        <v>4205</v>
      </c>
      <c r="E1890" s="51" t="s">
        <v>69</v>
      </c>
      <c r="F1890" s="51" t="s">
        <v>48</v>
      </c>
      <c r="G1890" s="44">
        <v>2000</v>
      </c>
      <c r="H1890" s="44" t="s">
        <v>4206</v>
      </c>
    </row>
    <row r="1891" spans="1:8" s="133" customFormat="1" ht="17.100000000000001" customHeight="1">
      <c r="A1891" s="44">
        <v>139</v>
      </c>
      <c r="B1891" s="44" t="s">
        <v>129</v>
      </c>
      <c r="C1891" s="44" t="s">
        <v>3854</v>
      </c>
      <c r="D1891" s="44" t="s">
        <v>4207</v>
      </c>
      <c r="E1891" s="44" t="s">
        <v>145</v>
      </c>
      <c r="F1891" s="44" t="s">
        <v>140</v>
      </c>
      <c r="G1891" s="44">
        <v>1993</v>
      </c>
      <c r="H1891" s="44" t="s">
        <v>4208</v>
      </c>
    </row>
    <row r="1892" spans="1:8" s="133" customFormat="1" ht="17.100000000000001" customHeight="1">
      <c r="A1892" s="44">
        <v>140</v>
      </c>
      <c r="B1892" s="44" t="s">
        <v>129</v>
      </c>
      <c r="C1892" s="50" t="s">
        <v>3652</v>
      </c>
      <c r="D1892" s="50" t="s">
        <v>4209</v>
      </c>
      <c r="E1892" s="50" t="s">
        <v>69</v>
      </c>
      <c r="F1892" s="50" t="s">
        <v>48</v>
      </c>
      <c r="G1892" s="50">
        <v>1995</v>
      </c>
      <c r="H1892" s="50" t="s">
        <v>4210</v>
      </c>
    </row>
    <row r="1893" spans="1:8" s="133" customFormat="1" ht="17.100000000000001" customHeight="1">
      <c r="A1893" s="44">
        <v>141</v>
      </c>
      <c r="B1893" s="44" t="s">
        <v>129</v>
      </c>
      <c r="C1893" s="50" t="s">
        <v>3814</v>
      </c>
      <c r="D1893" s="50" t="s">
        <v>4211</v>
      </c>
      <c r="E1893" s="50" t="s">
        <v>69</v>
      </c>
      <c r="F1893" s="50" t="s">
        <v>48</v>
      </c>
      <c r="G1893" s="50">
        <v>1993</v>
      </c>
      <c r="H1893" s="50" t="s">
        <v>4212</v>
      </c>
    </row>
    <row r="1894" spans="1:8" s="133" customFormat="1" ht="17.100000000000001" customHeight="1">
      <c r="A1894" s="44">
        <v>142</v>
      </c>
      <c r="B1894" s="44" t="s">
        <v>129</v>
      </c>
      <c r="C1894" s="44" t="s">
        <v>3752</v>
      </c>
      <c r="D1894" s="44" t="s">
        <v>4213</v>
      </c>
      <c r="E1894" s="44" t="s">
        <v>69</v>
      </c>
      <c r="F1894" s="44" t="s">
        <v>48</v>
      </c>
      <c r="G1894" s="44">
        <v>1992</v>
      </c>
      <c r="H1894" s="44" t="s">
        <v>4214</v>
      </c>
    </row>
    <row r="1895" spans="1:8" s="133" customFormat="1" ht="17.100000000000001" customHeight="1">
      <c r="A1895" s="44">
        <v>143</v>
      </c>
      <c r="B1895" s="44" t="s">
        <v>129</v>
      </c>
      <c r="C1895" s="44" t="s">
        <v>3894</v>
      </c>
      <c r="D1895" s="44" t="s">
        <v>4215</v>
      </c>
      <c r="E1895" s="44" t="s">
        <v>69</v>
      </c>
      <c r="F1895" s="44" t="s">
        <v>48</v>
      </c>
      <c r="G1895" s="44">
        <v>1997</v>
      </c>
      <c r="H1895" s="44" t="s">
        <v>4216</v>
      </c>
    </row>
    <row r="1896" spans="1:8" s="133" customFormat="1" ht="17.100000000000001" customHeight="1">
      <c r="A1896" s="44">
        <v>144</v>
      </c>
      <c r="B1896" s="44" t="s">
        <v>129</v>
      </c>
      <c r="C1896" s="44" t="s">
        <v>3801</v>
      </c>
      <c r="D1896" s="44" t="s">
        <v>4217</v>
      </c>
      <c r="E1896" s="94" t="s">
        <v>69</v>
      </c>
      <c r="F1896" s="44" t="s">
        <v>48</v>
      </c>
      <c r="G1896" s="44">
        <v>1995</v>
      </c>
      <c r="H1896" s="44" t="s">
        <v>4218</v>
      </c>
    </row>
    <row r="1897" spans="1:8" s="133" customFormat="1" ht="17.100000000000001" customHeight="1">
      <c r="A1897" s="44">
        <v>145</v>
      </c>
      <c r="B1897" s="44" t="s">
        <v>129</v>
      </c>
      <c r="C1897" s="44" t="s">
        <v>3854</v>
      </c>
      <c r="D1897" s="44" t="s">
        <v>4219</v>
      </c>
      <c r="E1897" s="44" t="s">
        <v>69</v>
      </c>
      <c r="F1897" s="44" t="s">
        <v>140</v>
      </c>
      <c r="G1897" s="44">
        <v>1992</v>
      </c>
      <c r="H1897" s="44" t="s">
        <v>4220</v>
      </c>
    </row>
    <row r="1898" spans="1:8" s="133" customFormat="1" ht="17.100000000000001" customHeight="1">
      <c r="A1898" s="44">
        <v>146</v>
      </c>
      <c r="B1898" s="44" t="s">
        <v>129</v>
      </c>
      <c r="C1898" s="44" t="s">
        <v>3716</v>
      </c>
      <c r="D1898" s="94" t="s">
        <v>4221</v>
      </c>
      <c r="E1898" s="94" t="s">
        <v>69</v>
      </c>
      <c r="F1898" s="44" t="s">
        <v>48</v>
      </c>
      <c r="G1898" s="44">
        <v>2001</v>
      </c>
      <c r="H1898" s="44" t="s">
        <v>4222</v>
      </c>
    </row>
    <row r="1899" spans="1:8" s="133" customFormat="1" ht="17.100000000000001" customHeight="1">
      <c r="A1899" s="44">
        <v>147</v>
      </c>
      <c r="B1899" s="44" t="s">
        <v>129</v>
      </c>
      <c r="C1899" s="44" t="s">
        <v>3566</v>
      </c>
      <c r="D1899" s="94" t="s">
        <v>4223</v>
      </c>
      <c r="E1899" s="94" t="s">
        <v>68</v>
      </c>
      <c r="F1899" s="44" t="s">
        <v>48</v>
      </c>
      <c r="G1899" s="44">
        <v>1998</v>
      </c>
      <c r="H1899" s="44" t="s">
        <v>4224</v>
      </c>
    </row>
    <row r="1900" spans="1:8" s="133" customFormat="1" ht="17.100000000000001" customHeight="1">
      <c r="A1900" s="44">
        <v>148</v>
      </c>
      <c r="B1900" s="44" t="s">
        <v>129</v>
      </c>
      <c r="C1900" s="44" t="s">
        <v>3716</v>
      </c>
      <c r="D1900" s="94" t="s">
        <v>4225</v>
      </c>
      <c r="E1900" s="94" t="s">
        <v>69</v>
      </c>
      <c r="F1900" s="44" t="s">
        <v>48</v>
      </c>
      <c r="G1900" s="44">
        <v>1995</v>
      </c>
      <c r="H1900" s="44" t="s">
        <v>4226</v>
      </c>
    </row>
    <row r="1901" spans="1:8" s="133" customFormat="1" ht="17.100000000000001" customHeight="1">
      <c r="A1901" s="44">
        <v>149</v>
      </c>
      <c r="B1901" s="44" t="s">
        <v>129</v>
      </c>
      <c r="C1901" s="44" t="s">
        <v>3716</v>
      </c>
      <c r="D1901" s="94" t="s">
        <v>4227</v>
      </c>
      <c r="E1901" s="94" t="s">
        <v>69</v>
      </c>
      <c r="F1901" s="44" t="s">
        <v>48</v>
      </c>
      <c r="G1901" s="44">
        <v>1993</v>
      </c>
      <c r="H1901" s="44" t="s">
        <v>4228</v>
      </c>
    </row>
    <row r="1902" spans="1:8" s="133" customFormat="1" ht="17.100000000000001" customHeight="1">
      <c r="A1902" s="44">
        <v>150</v>
      </c>
      <c r="B1902" s="44" t="s">
        <v>129</v>
      </c>
      <c r="C1902" s="44" t="s">
        <v>3716</v>
      </c>
      <c r="D1902" s="94" t="s">
        <v>4229</v>
      </c>
      <c r="E1902" s="94" t="s">
        <v>68</v>
      </c>
      <c r="F1902" s="44" t="s">
        <v>48</v>
      </c>
      <c r="G1902" s="44">
        <v>1993</v>
      </c>
      <c r="H1902" s="44" t="s">
        <v>4230</v>
      </c>
    </row>
    <row r="1903" spans="1:8" s="133" customFormat="1" ht="17.100000000000001" customHeight="1">
      <c r="A1903" s="44">
        <v>151</v>
      </c>
      <c r="B1903" s="44" t="s">
        <v>129</v>
      </c>
      <c r="C1903" s="44" t="s">
        <v>3910</v>
      </c>
      <c r="D1903" s="94" t="s">
        <v>4231</v>
      </c>
      <c r="E1903" s="94" t="s">
        <v>69</v>
      </c>
      <c r="F1903" s="44" t="s">
        <v>48</v>
      </c>
      <c r="G1903" s="44">
        <v>1999</v>
      </c>
      <c r="H1903" s="44" t="s">
        <v>4232</v>
      </c>
    </row>
    <row r="1904" spans="1:8" s="133" customFormat="1" ht="17.100000000000001" customHeight="1">
      <c r="A1904" s="44">
        <v>152</v>
      </c>
      <c r="B1904" s="44" t="s">
        <v>129</v>
      </c>
      <c r="C1904" s="44" t="s">
        <v>3566</v>
      </c>
      <c r="D1904" s="94" t="s">
        <v>4233</v>
      </c>
      <c r="E1904" s="94" t="s">
        <v>69</v>
      </c>
      <c r="F1904" s="44" t="s">
        <v>48</v>
      </c>
      <c r="G1904" s="44">
        <v>1996</v>
      </c>
      <c r="H1904" s="44" t="s">
        <v>4234</v>
      </c>
    </row>
    <row r="1905" spans="1:8" s="133" customFormat="1" ht="17.100000000000001" customHeight="1">
      <c r="A1905" s="44">
        <v>153</v>
      </c>
      <c r="B1905" s="44" t="s">
        <v>129</v>
      </c>
      <c r="C1905" s="44" t="s">
        <v>3566</v>
      </c>
      <c r="D1905" s="94" t="s">
        <v>4235</v>
      </c>
      <c r="E1905" s="94" t="s">
        <v>68</v>
      </c>
      <c r="F1905" s="44" t="s">
        <v>48</v>
      </c>
      <c r="G1905" s="44">
        <v>1999</v>
      </c>
      <c r="H1905" s="44" t="s">
        <v>4236</v>
      </c>
    </row>
    <row r="1906" spans="1:8" s="133" customFormat="1" ht="17.100000000000001" customHeight="1">
      <c r="A1906" s="44">
        <v>154</v>
      </c>
      <c r="B1906" s="44" t="s">
        <v>129</v>
      </c>
      <c r="C1906" s="51" t="s">
        <v>4047</v>
      </c>
      <c r="D1906" s="44" t="s">
        <v>4237</v>
      </c>
      <c r="E1906" s="51" t="s">
        <v>69</v>
      </c>
      <c r="F1906" s="51" t="s">
        <v>48</v>
      </c>
      <c r="G1906" s="44">
        <v>1997</v>
      </c>
      <c r="H1906" s="44" t="s">
        <v>4238</v>
      </c>
    </row>
    <row r="1907" spans="1:8" s="133" customFormat="1" ht="17.100000000000001" customHeight="1">
      <c r="A1907" s="44">
        <v>155</v>
      </c>
      <c r="B1907" s="44" t="s">
        <v>129</v>
      </c>
      <c r="C1907" s="44" t="s">
        <v>3854</v>
      </c>
      <c r="D1907" s="44" t="s">
        <v>4239</v>
      </c>
      <c r="E1907" s="44" t="s">
        <v>145</v>
      </c>
      <c r="F1907" s="44" t="s">
        <v>140</v>
      </c>
      <c r="G1907" s="44">
        <v>1995</v>
      </c>
      <c r="H1907" s="44" t="s">
        <v>4240</v>
      </c>
    </row>
    <row r="1908" spans="1:8" s="133" customFormat="1" ht="17.100000000000001" customHeight="1">
      <c r="A1908" s="44">
        <v>156</v>
      </c>
      <c r="B1908" s="44" t="s">
        <v>129</v>
      </c>
      <c r="C1908" s="44" t="s">
        <v>3934</v>
      </c>
      <c r="D1908" s="44" t="s">
        <v>4241</v>
      </c>
      <c r="E1908" s="44" t="s">
        <v>69</v>
      </c>
      <c r="F1908" s="44" t="s">
        <v>48</v>
      </c>
      <c r="G1908" s="44">
        <v>1994</v>
      </c>
      <c r="H1908" s="44" t="s">
        <v>4242</v>
      </c>
    </row>
    <row r="1909" spans="1:8" s="133" customFormat="1" ht="17.100000000000001" customHeight="1">
      <c r="A1909" s="44">
        <v>157</v>
      </c>
      <c r="B1909" s="44" t="s">
        <v>129</v>
      </c>
      <c r="C1909" s="44" t="s">
        <v>3929</v>
      </c>
      <c r="D1909" s="44" t="s">
        <v>4243</v>
      </c>
      <c r="E1909" s="44" t="s">
        <v>69</v>
      </c>
      <c r="F1909" s="44" t="s">
        <v>48</v>
      </c>
      <c r="G1909" s="44">
        <v>2000</v>
      </c>
      <c r="H1909" s="44" t="s">
        <v>4244</v>
      </c>
    </row>
    <row r="1910" spans="1:8" s="133" customFormat="1" ht="17.100000000000001" customHeight="1">
      <c r="A1910" s="44">
        <v>158</v>
      </c>
      <c r="B1910" s="44" t="s">
        <v>129</v>
      </c>
      <c r="C1910" s="44" t="s">
        <v>3566</v>
      </c>
      <c r="D1910" s="94" t="s">
        <v>4245</v>
      </c>
      <c r="E1910" s="94" t="s">
        <v>68</v>
      </c>
      <c r="F1910" s="44" t="s">
        <v>48</v>
      </c>
      <c r="G1910" s="44">
        <v>1994</v>
      </c>
      <c r="H1910" s="44" t="s">
        <v>4246</v>
      </c>
    </row>
    <row r="1911" spans="1:8" s="133" customFormat="1" ht="17.100000000000001" customHeight="1">
      <c r="A1911" s="44">
        <v>159</v>
      </c>
      <c r="B1911" s="44" t="s">
        <v>129</v>
      </c>
      <c r="C1911" s="44" t="s">
        <v>3934</v>
      </c>
      <c r="D1911" s="44" t="s">
        <v>4247</v>
      </c>
      <c r="E1911" s="44" t="s">
        <v>69</v>
      </c>
      <c r="F1911" s="44" t="s">
        <v>48</v>
      </c>
      <c r="G1911" s="44">
        <v>1998</v>
      </c>
      <c r="H1911" s="44" t="s">
        <v>4248</v>
      </c>
    </row>
    <row r="1912" spans="1:8" s="133" customFormat="1" ht="17.100000000000001" customHeight="1">
      <c r="A1912" s="44">
        <v>160</v>
      </c>
      <c r="B1912" s="44" t="s">
        <v>129</v>
      </c>
      <c r="C1912" s="44" t="s">
        <v>3566</v>
      </c>
      <c r="D1912" s="94" t="s">
        <v>4249</v>
      </c>
      <c r="E1912" s="94" t="s">
        <v>68</v>
      </c>
      <c r="F1912" s="44" t="s">
        <v>48</v>
      </c>
      <c r="G1912" s="44">
        <v>1996</v>
      </c>
      <c r="H1912" s="44" t="s">
        <v>4250</v>
      </c>
    </row>
    <row r="1913" spans="1:8" s="133" customFormat="1" ht="17.100000000000001" customHeight="1">
      <c r="A1913" s="44">
        <v>161</v>
      </c>
      <c r="B1913" s="44" t="s">
        <v>129</v>
      </c>
      <c r="C1913" s="50" t="s">
        <v>3814</v>
      </c>
      <c r="D1913" s="50" t="s">
        <v>4251</v>
      </c>
      <c r="E1913" s="50" t="s">
        <v>68</v>
      </c>
      <c r="F1913" s="50" t="s">
        <v>48</v>
      </c>
      <c r="G1913" s="50">
        <v>1996</v>
      </c>
      <c r="H1913" s="50" t="s">
        <v>4252</v>
      </c>
    </row>
    <row r="1914" spans="1:8" s="133" customFormat="1" ht="17.100000000000001" customHeight="1">
      <c r="A1914" s="44">
        <v>162</v>
      </c>
      <c r="B1914" s="44" t="s">
        <v>129</v>
      </c>
      <c r="C1914" s="50" t="s">
        <v>3814</v>
      </c>
      <c r="D1914" s="50" t="s">
        <v>4253</v>
      </c>
      <c r="E1914" s="50" t="s">
        <v>68</v>
      </c>
      <c r="F1914" s="50" t="s">
        <v>48</v>
      </c>
      <c r="G1914" s="50">
        <v>1995</v>
      </c>
      <c r="H1914" s="50" t="s">
        <v>4254</v>
      </c>
    </row>
    <row r="1915" spans="1:8" s="133" customFormat="1" ht="17.100000000000001" customHeight="1">
      <c r="A1915" s="44">
        <v>163</v>
      </c>
      <c r="B1915" s="44" t="s">
        <v>129</v>
      </c>
      <c r="C1915" s="44" t="s">
        <v>2939</v>
      </c>
      <c r="D1915" s="44" t="s">
        <v>4255</v>
      </c>
      <c r="E1915" s="94" t="s">
        <v>69</v>
      </c>
      <c r="F1915" s="44" t="s">
        <v>48</v>
      </c>
      <c r="G1915" s="44">
        <v>1999</v>
      </c>
      <c r="H1915" s="44" t="s">
        <v>4256</v>
      </c>
    </row>
    <row r="1916" spans="1:8" s="133" customFormat="1" ht="17.100000000000001" customHeight="1">
      <c r="A1916" s="44">
        <v>164</v>
      </c>
      <c r="B1916" s="44" t="s">
        <v>129</v>
      </c>
      <c r="C1916" s="44" t="s">
        <v>3854</v>
      </c>
      <c r="D1916" s="44" t="s">
        <v>4257</v>
      </c>
      <c r="E1916" s="44" t="s">
        <v>145</v>
      </c>
      <c r="F1916" s="44" t="s">
        <v>140</v>
      </c>
      <c r="G1916" s="44">
        <v>1995</v>
      </c>
      <c r="H1916" s="44" t="s">
        <v>4258</v>
      </c>
    </row>
    <row r="1917" spans="1:8" s="133" customFormat="1" ht="17.100000000000001" customHeight="1">
      <c r="A1917" s="44">
        <v>165</v>
      </c>
      <c r="B1917" s="44" t="s">
        <v>129</v>
      </c>
      <c r="C1917" s="44" t="s">
        <v>3691</v>
      </c>
      <c r="D1917" s="44" t="s">
        <v>4259</v>
      </c>
      <c r="E1917" s="44" t="s">
        <v>69</v>
      </c>
      <c r="F1917" s="44" t="s">
        <v>48</v>
      </c>
      <c r="G1917" s="44">
        <v>1999</v>
      </c>
      <c r="H1917" s="44" t="s">
        <v>4260</v>
      </c>
    </row>
    <row r="1918" spans="1:8" s="133" customFormat="1" ht="17.100000000000001" customHeight="1">
      <c r="A1918" s="44">
        <v>166</v>
      </c>
      <c r="B1918" s="44" t="s">
        <v>129</v>
      </c>
      <c r="C1918" s="44" t="s">
        <v>3854</v>
      </c>
      <c r="D1918" s="44" t="s">
        <v>4261</v>
      </c>
      <c r="E1918" s="44" t="s">
        <v>145</v>
      </c>
      <c r="F1918" s="44" t="s">
        <v>140</v>
      </c>
      <c r="G1918" s="44">
        <v>1994</v>
      </c>
      <c r="H1918" s="44" t="s">
        <v>4262</v>
      </c>
    </row>
    <row r="1919" spans="1:8" s="133" customFormat="1" ht="17.100000000000001" customHeight="1">
      <c r="A1919" s="44">
        <v>167</v>
      </c>
      <c r="B1919" s="44" t="s">
        <v>129</v>
      </c>
      <c r="C1919" s="44" t="s">
        <v>3716</v>
      </c>
      <c r="D1919" s="94" t="s">
        <v>4263</v>
      </c>
      <c r="E1919" s="94" t="s">
        <v>68</v>
      </c>
      <c r="F1919" s="44" t="s">
        <v>48</v>
      </c>
      <c r="G1919" s="44">
        <v>1995</v>
      </c>
      <c r="H1919" s="44" t="s">
        <v>4264</v>
      </c>
    </row>
    <row r="1920" spans="1:8" s="133" customFormat="1" ht="17.100000000000001" customHeight="1">
      <c r="A1920" s="44">
        <v>168</v>
      </c>
      <c r="B1920" s="44" t="s">
        <v>129</v>
      </c>
      <c r="C1920" s="51" t="s">
        <v>4047</v>
      </c>
      <c r="D1920" s="44" t="s">
        <v>4265</v>
      </c>
      <c r="E1920" s="51" t="s">
        <v>68</v>
      </c>
      <c r="F1920" s="51" t="s">
        <v>48</v>
      </c>
      <c r="G1920" s="44">
        <v>2002</v>
      </c>
      <c r="H1920" s="44" t="s">
        <v>4266</v>
      </c>
    </row>
    <row r="1921" spans="1:8" s="133" customFormat="1" ht="17.100000000000001" customHeight="1">
      <c r="A1921" s="44">
        <v>169</v>
      </c>
      <c r="B1921" s="44" t="s">
        <v>129</v>
      </c>
      <c r="C1921" s="44" t="s">
        <v>3566</v>
      </c>
      <c r="D1921" s="94" t="s">
        <v>4267</v>
      </c>
      <c r="E1921" s="94" t="s">
        <v>69</v>
      </c>
      <c r="F1921" s="44" t="s">
        <v>48</v>
      </c>
      <c r="G1921" s="44">
        <v>1994</v>
      </c>
      <c r="H1921" s="44" t="s">
        <v>4268</v>
      </c>
    </row>
    <row r="1922" spans="1:8" s="133" customFormat="1" ht="17.100000000000001" customHeight="1">
      <c r="A1922" s="44">
        <v>170</v>
      </c>
      <c r="B1922" s="44" t="s">
        <v>129</v>
      </c>
      <c r="C1922" s="51" t="s">
        <v>4047</v>
      </c>
      <c r="D1922" s="44" t="s">
        <v>4269</v>
      </c>
      <c r="E1922" s="51" t="s">
        <v>68</v>
      </c>
      <c r="F1922" s="51" t="s">
        <v>48</v>
      </c>
      <c r="G1922" s="44">
        <v>1995</v>
      </c>
      <c r="H1922" s="44" t="s">
        <v>4270</v>
      </c>
    </row>
    <row r="1923" spans="1:8" s="133" customFormat="1" ht="17.100000000000001" customHeight="1">
      <c r="A1923" s="44">
        <v>171</v>
      </c>
      <c r="B1923" s="44" t="s">
        <v>129</v>
      </c>
      <c r="C1923" s="50" t="s">
        <v>3814</v>
      </c>
      <c r="D1923" s="50" t="s">
        <v>4271</v>
      </c>
      <c r="E1923" s="50" t="s">
        <v>69</v>
      </c>
      <c r="F1923" s="50" t="s">
        <v>48</v>
      </c>
      <c r="G1923" s="50">
        <v>1996</v>
      </c>
      <c r="H1923" s="50" t="s">
        <v>4272</v>
      </c>
    </row>
    <row r="1924" spans="1:8" s="133" customFormat="1" ht="17.100000000000001" customHeight="1">
      <c r="A1924" s="44">
        <v>172</v>
      </c>
      <c r="B1924" s="44" t="s">
        <v>129</v>
      </c>
      <c r="C1924" s="44" t="s">
        <v>3408</v>
      </c>
      <c r="D1924" s="51" t="s">
        <v>4273</v>
      </c>
      <c r="E1924" s="44" t="s">
        <v>69</v>
      </c>
      <c r="F1924" s="44" t="s">
        <v>48</v>
      </c>
      <c r="G1924" s="44">
        <v>1994</v>
      </c>
      <c r="H1924" s="44" t="s">
        <v>4274</v>
      </c>
    </row>
    <row r="1925" spans="1:8" s="133" customFormat="1" ht="17.100000000000001" customHeight="1">
      <c r="A1925" s="44">
        <v>173</v>
      </c>
      <c r="B1925" s="44" t="s">
        <v>129</v>
      </c>
      <c r="C1925" s="44" t="s">
        <v>3691</v>
      </c>
      <c r="D1925" s="44" t="s">
        <v>4275</v>
      </c>
      <c r="E1925" s="44" t="s">
        <v>69</v>
      </c>
      <c r="F1925" s="44" t="s">
        <v>48</v>
      </c>
      <c r="G1925" s="44">
        <v>1994</v>
      </c>
      <c r="H1925" s="44" t="s">
        <v>4276</v>
      </c>
    </row>
    <row r="1926" spans="1:8" s="133" customFormat="1" ht="17.100000000000001" customHeight="1">
      <c r="A1926" s="44">
        <v>174</v>
      </c>
      <c r="B1926" s="44" t="s">
        <v>129</v>
      </c>
      <c r="C1926" s="44" t="s">
        <v>3408</v>
      </c>
      <c r="D1926" s="51" t="s">
        <v>4277</v>
      </c>
      <c r="E1926" s="44" t="s">
        <v>69</v>
      </c>
      <c r="F1926" s="44" t="s">
        <v>48</v>
      </c>
      <c r="G1926" s="44">
        <v>1993</v>
      </c>
      <c r="H1926" s="44" t="s">
        <v>4278</v>
      </c>
    </row>
    <row r="1927" spans="1:8" s="133" customFormat="1" ht="17.100000000000001" customHeight="1">
      <c r="A1927" s="44">
        <v>175</v>
      </c>
      <c r="B1927" s="44" t="s">
        <v>129</v>
      </c>
      <c r="C1927" s="50" t="s">
        <v>3814</v>
      </c>
      <c r="D1927" s="50" t="s">
        <v>4279</v>
      </c>
      <c r="E1927" s="50" t="s">
        <v>69</v>
      </c>
      <c r="F1927" s="50" t="s">
        <v>48</v>
      </c>
      <c r="G1927" s="50">
        <v>1995</v>
      </c>
      <c r="H1927" s="50" t="s">
        <v>4280</v>
      </c>
    </row>
    <row r="1928" spans="1:8" s="133" customFormat="1" ht="17.100000000000001" customHeight="1">
      <c r="A1928" s="44">
        <v>176</v>
      </c>
      <c r="B1928" s="44" t="s">
        <v>129</v>
      </c>
      <c r="C1928" s="44" t="s">
        <v>3566</v>
      </c>
      <c r="D1928" s="94" t="s">
        <v>4282</v>
      </c>
      <c r="E1928" s="94" t="s">
        <v>69</v>
      </c>
      <c r="F1928" s="44" t="s">
        <v>48</v>
      </c>
      <c r="G1928" s="44">
        <v>1995</v>
      </c>
      <c r="H1928" s="44" t="s">
        <v>4283</v>
      </c>
    </row>
    <row r="1929" spans="1:8" s="133" customFormat="1" ht="17.100000000000001" customHeight="1">
      <c r="A1929" s="44">
        <v>177</v>
      </c>
      <c r="B1929" s="44" t="s">
        <v>129</v>
      </c>
      <c r="C1929" s="44" t="s">
        <v>3934</v>
      </c>
      <c r="D1929" s="44" t="s">
        <v>4284</v>
      </c>
      <c r="E1929" s="44" t="s">
        <v>68</v>
      </c>
      <c r="F1929" s="44" t="s">
        <v>48</v>
      </c>
      <c r="G1929" s="44">
        <v>1995</v>
      </c>
      <c r="H1929" s="44" t="s">
        <v>4285</v>
      </c>
    </row>
    <row r="1930" spans="1:8" s="133" customFormat="1" ht="17.100000000000001" customHeight="1">
      <c r="A1930" s="44">
        <v>178</v>
      </c>
      <c r="B1930" s="44" t="s">
        <v>129</v>
      </c>
      <c r="C1930" s="50" t="s">
        <v>3814</v>
      </c>
      <c r="D1930" s="50" t="s">
        <v>4286</v>
      </c>
      <c r="E1930" s="50" t="s">
        <v>69</v>
      </c>
      <c r="F1930" s="50" t="s">
        <v>48</v>
      </c>
      <c r="G1930" s="50">
        <v>1992</v>
      </c>
      <c r="H1930" s="50" t="s">
        <v>4287</v>
      </c>
    </row>
    <row r="1931" spans="1:8" s="133" customFormat="1" ht="17.100000000000001" customHeight="1">
      <c r="A1931" s="44">
        <v>179</v>
      </c>
      <c r="B1931" s="44" t="s">
        <v>129</v>
      </c>
      <c r="C1931" s="44" t="s">
        <v>3854</v>
      </c>
      <c r="D1931" s="44" t="s">
        <v>4288</v>
      </c>
      <c r="E1931" s="44" t="s">
        <v>68</v>
      </c>
      <c r="F1931" s="44" t="s">
        <v>140</v>
      </c>
      <c r="G1931" s="44">
        <v>1995</v>
      </c>
      <c r="H1931" s="44" t="s">
        <v>4289</v>
      </c>
    </row>
    <row r="1932" spans="1:8" s="133" customFormat="1" ht="17.100000000000001" customHeight="1">
      <c r="A1932" s="44">
        <v>180</v>
      </c>
      <c r="B1932" s="44" t="s">
        <v>129</v>
      </c>
      <c r="C1932" s="44" t="s">
        <v>3752</v>
      </c>
      <c r="D1932" s="44" t="s">
        <v>4290</v>
      </c>
      <c r="E1932" s="44" t="s">
        <v>69</v>
      </c>
      <c r="F1932" s="44" t="s">
        <v>48</v>
      </c>
      <c r="G1932" s="44">
        <v>1996</v>
      </c>
      <c r="H1932" s="44" t="s">
        <v>4291</v>
      </c>
    </row>
    <row r="1933" spans="1:8" s="133" customFormat="1" ht="17.100000000000001" customHeight="1">
      <c r="A1933" s="44">
        <v>181</v>
      </c>
      <c r="B1933" s="44" t="s">
        <v>129</v>
      </c>
      <c r="C1933" s="51" t="s">
        <v>4047</v>
      </c>
      <c r="D1933" s="44" t="s">
        <v>4292</v>
      </c>
      <c r="E1933" s="51" t="s">
        <v>68</v>
      </c>
      <c r="F1933" s="51" t="s">
        <v>48</v>
      </c>
      <c r="G1933" s="44">
        <v>2008</v>
      </c>
      <c r="H1933" s="44" t="s">
        <v>4293</v>
      </c>
    </row>
    <row r="1934" spans="1:8" s="133" customFormat="1" ht="17.100000000000001" customHeight="1">
      <c r="A1934" s="44">
        <v>182</v>
      </c>
      <c r="B1934" s="44" t="s">
        <v>129</v>
      </c>
      <c r="C1934" s="44" t="s">
        <v>3854</v>
      </c>
      <c r="D1934" s="44" t="s">
        <v>4294</v>
      </c>
      <c r="E1934" s="44" t="s">
        <v>145</v>
      </c>
      <c r="F1934" s="44" t="s">
        <v>140</v>
      </c>
      <c r="G1934" s="44">
        <v>1993</v>
      </c>
      <c r="H1934" s="44" t="s">
        <v>4295</v>
      </c>
    </row>
    <row r="1935" spans="1:8" s="133" customFormat="1" ht="17.100000000000001" customHeight="1">
      <c r="A1935" s="44">
        <v>183</v>
      </c>
      <c r="B1935" s="44" t="s">
        <v>129</v>
      </c>
      <c r="C1935" s="44" t="s">
        <v>3752</v>
      </c>
      <c r="D1935" s="44" t="s">
        <v>1702</v>
      </c>
      <c r="E1935" s="44" t="s">
        <v>68</v>
      </c>
      <c r="F1935" s="44" t="s">
        <v>48</v>
      </c>
      <c r="G1935" s="44">
        <v>1999</v>
      </c>
      <c r="H1935" s="44" t="s">
        <v>4296</v>
      </c>
    </row>
    <row r="1936" spans="1:8" s="133" customFormat="1" ht="17.100000000000001" customHeight="1">
      <c r="A1936" s="44">
        <v>184</v>
      </c>
      <c r="B1936" s="44" t="s">
        <v>129</v>
      </c>
      <c r="C1936" s="44" t="s">
        <v>3934</v>
      </c>
      <c r="D1936" s="44" t="s">
        <v>4297</v>
      </c>
      <c r="E1936" s="44" t="s">
        <v>69</v>
      </c>
      <c r="F1936" s="44" t="s">
        <v>48</v>
      </c>
      <c r="G1936" s="44">
        <v>1999</v>
      </c>
      <c r="H1936" s="44" t="s">
        <v>4298</v>
      </c>
    </row>
    <row r="1937" spans="1:8" s="133" customFormat="1" ht="17.100000000000001" customHeight="1">
      <c r="A1937" s="44">
        <v>185</v>
      </c>
      <c r="B1937" s="44" t="s">
        <v>129</v>
      </c>
      <c r="C1937" s="44" t="s">
        <v>3408</v>
      </c>
      <c r="D1937" s="51" t="s">
        <v>4299</v>
      </c>
      <c r="E1937" s="44" t="s">
        <v>69</v>
      </c>
      <c r="F1937" s="44" t="s">
        <v>48</v>
      </c>
      <c r="G1937" s="44">
        <v>1992</v>
      </c>
      <c r="H1937" s="44" t="s">
        <v>4300</v>
      </c>
    </row>
    <row r="1938" spans="1:8" s="133" customFormat="1" ht="17.100000000000001" customHeight="1">
      <c r="A1938" s="44">
        <v>186</v>
      </c>
      <c r="B1938" s="44" t="s">
        <v>129</v>
      </c>
      <c r="C1938" s="44" t="s">
        <v>3961</v>
      </c>
      <c r="D1938" s="44" t="s">
        <v>4301</v>
      </c>
      <c r="E1938" s="44" t="s">
        <v>69</v>
      </c>
      <c r="F1938" s="44" t="s">
        <v>48</v>
      </c>
      <c r="G1938" s="44">
        <v>1995</v>
      </c>
      <c r="H1938" s="50" t="s">
        <v>4302</v>
      </c>
    </row>
    <row r="1939" spans="1:8" s="133" customFormat="1" ht="17.100000000000001" customHeight="1">
      <c r="A1939" s="44">
        <v>187</v>
      </c>
      <c r="B1939" s="44" t="s">
        <v>129</v>
      </c>
      <c r="C1939" s="51" t="s">
        <v>4047</v>
      </c>
      <c r="D1939" s="44" t="s">
        <v>4303</v>
      </c>
      <c r="E1939" s="51" t="s">
        <v>68</v>
      </c>
      <c r="F1939" s="51" t="s">
        <v>48</v>
      </c>
      <c r="G1939" s="44">
        <v>1994</v>
      </c>
      <c r="H1939" s="44" t="s">
        <v>4304</v>
      </c>
    </row>
    <row r="1940" spans="1:8" s="133" customFormat="1" ht="17.100000000000001" customHeight="1">
      <c r="A1940" s="44">
        <v>188</v>
      </c>
      <c r="B1940" s="44" t="s">
        <v>129</v>
      </c>
      <c r="C1940" s="44" t="s">
        <v>3854</v>
      </c>
      <c r="D1940" s="44" t="s">
        <v>4305</v>
      </c>
      <c r="E1940" s="44" t="s">
        <v>68</v>
      </c>
      <c r="F1940" s="44" t="s">
        <v>329</v>
      </c>
      <c r="G1940" s="44">
        <v>1998</v>
      </c>
      <c r="H1940" s="44" t="s">
        <v>4306</v>
      </c>
    </row>
    <row r="1941" spans="1:8" s="133" customFormat="1" ht="17.100000000000001" customHeight="1">
      <c r="A1941" s="44">
        <v>189</v>
      </c>
      <c r="B1941" s="44" t="s">
        <v>129</v>
      </c>
      <c r="C1941" s="44" t="s">
        <v>3691</v>
      </c>
      <c r="D1941" s="44" t="s">
        <v>4307</v>
      </c>
      <c r="E1941" s="44" t="s">
        <v>69</v>
      </c>
      <c r="F1941" s="44" t="s">
        <v>48</v>
      </c>
      <c r="G1941" s="44">
        <v>1995</v>
      </c>
      <c r="H1941" s="44" t="s">
        <v>4308</v>
      </c>
    </row>
    <row r="1942" spans="1:8" s="133" customFormat="1" ht="17.100000000000001" customHeight="1">
      <c r="A1942" s="44">
        <v>190</v>
      </c>
      <c r="B1942" s="44" t="s">
        <v>129</v>
      </c>
      <c r="C1942" s="44" t="s">
        <v>3883</v>
      </c>
      <c r="D1942" s="44" t="s">
        <v>4309</v>
      </c>
      <c r="E1942" s="94" t="s">
        <v>69</v>
      </c>
      <c r="F1942" s="44" t="s">
        <v>48</v>
      </c>
      <c r="G1942" s="44">
        <v>1996</v>
      </c>
      <c r="H1942" s="44" t="s">
        <v>4310</v>
      </c>
    </row>
    <row r="1943" spans="1:8" s="133" customFormat="1" ht="17.100000000000001" customHeight="1">
      <c r="A1943" s="44">
        <v>191</v>
      </c>
      <c r="B1943" s="44" t="s">
        <v>129</v>
      </c>
      <c r="C1943" s="50" t="s">
        <v>3814</v>
      </c>
      <c r="D1943" s="50" t="s">
        <v>4311</v>
      </c>
      <c r="E1943" s="50" t="s">
        <v>69</v>
      </c>
      <c r="F1943" s="50" t="s">
        <v>48</v>
      </c>
      <c r="G1943" s="50">
        <v>1993</v>
      </c>
      <c r="H1943" s="50" t="s">
        <v>4312</v>
      </c>
    </row>
    <row r="1944" spans="1:8" s="133" customFormat="1" ht="17.100000000000001" customHeight="1">
      <c r="A1944" s="44">
        <v>192</v>
      </c>
      <c r="B1944" s="44" t="s">
        <v>129</v>
      </c>
      <c r="C1944" s="44" t="s">
        <v>3929</v>
      </c>
      <c r="D1944" s="44" t="s">
        <v>4313</v>
      </c>
      <c r="E1944" s="94" t="s">
        <v>68</v>
      </c>
      <c r="F1944" s="44" t="s">
        <v>48</v>
      </c>
      <c r="G1944" s="44">
        <v>1994</v>
      </c>
      <c r="H1944" s="44" t="s">
        <v>4314</v>
      </c>
    </row>
    <row r="1945" spans="1:8" s="133" customFormat="1" ht="17.100000000000001" customHeight="1">
      <c r="A1945" s="44">
        <v>193</v>
      </c>
      <c r="B1945" s="44" t="s">
        <v>129</v>
      </c>
      <c r="C1945" s="44" t="s">
        <v>3801</v>
      </c>
      <c r="D1945" s="44" t="s">
        <v>4315</v>
      </c>
      <c r="E1945" s="94" t="s">
        <v>69</v>
      </c>
      <c r="F1945" s="44" t="s">
        <v>48</v>
      </c>
      <c r="G1945" s="44">
        <v>1999</v>
      </c>
      <c r="H1945" s="44" t="s">
        <v>4316</v>
      </c>
    </row>
    <row r="1946" spans="1:8" s="133" customFormat="1" ht="17.100000000000001" customHeight="1">
      <c r="A1946" s="44">
        <v>194</v>
      </c>
      <c r="B1946" s="44" t="s">
        <v>129</v>
      </c>
      <c r="C1946" s="44" t="s">
        <v>3408</v>
      </c>
      <c r="D1946" s="51" t="s">
        <v>4317</v>
      </c>
      <c r="E1946" s="44" t="s">
        <v>69</v>
      </c>
      <c r="F1946" s="44" t="s">
        <v>48</v>
      </c>
      <c r="G1946" s="44">
        <v>1995</v>
      </c>
      <c r="H1946" s="44" t="s">
        <v>4318</v>
      </c>
    </row>
    <row r="1947" spans="1:8" s="133" customFormat="1" ht="17.100000000000001" customHeight="1">
      <c r="A1947" s="44">
        <v>195</v>
      </c>
      <c r="B1947" s="44" t="s">
        <v>129</v>
      </c>
      <c r="C1947" s="44" t="s">
        <v>3801</v>
      </c>
      <c r="D1947" s="44" t="s">
        <v>4319</v>
      </c>
      <c r="E1947" s="94" t="s">
        <v>69</v>
      </c>
      <c r="F1947" s="44" t="s">
        <v>48</v>
      </c>
      <c r="G1947" s="44">
        <v>1997</v>
      </c>
      <c r="H1947" s="44" t="s">
        <v>4320</v>
      </c>
    </row>
    <row r="1948" spans="1:8" s="133" customFormat="1" ht="17.100000000000001" customHeight="1">
      <c r="A1948" s="44">
        <v>196</v>
      </c>
      <c r="B1948" s="44" t="s">
        <v>129</v>
      </c>
      <c r="C1948" s="44" t="s">
        <v>3126</v>
      </c>
      <c r="D1948" s="51" t="s">
        <v>4321</v>
      </c>
      <c r="E1948" s="44" t="s">
        <v>69</v>
      </c>
      <c r="F1948" s="44" t="s">
        <v>48</v>
      </c>
      <c r="G1948" s="51">
        <v>2000</v>
      </c>
      <c r="H1948" s="44" t="s">
        <v>4322</v>
      </c>
    </row>
    <row r="1949" spans="1:8" s="133" customFormat="1" ht="17.100000000000001" customHeight="1">
      <c r="A1949" s="44">
        <v>197</v>
      </c>
      <c r="B1949" s="44" t="s">
        <v>129</v>
      </c>
      <c r="C1949" s="44" t="s">
        <v>3408</v>
      </c>
      <c r="D1949" s="51" t="s">
        <v>4323</v>
      </c>
      <c r="E1949" s="44" t="s">
        <v>69</v>
      </c>
      <c r="F1949" s="44" t="s">
        <v>48</v>
      </c>
      <c r="G1949" s="44">
        <v>1995</v>
      </c>
      <c r="H1949" s="44" t="s">
        <v>4324</v>
      </c>
    </row>
    <row r="1950" spans="1:8" s="133" customFormat="1" ht="17.100000000000001" customHeight="1">
      <c r="A1950" s="44">
        <v>198</v>
      </c>
      <c r="B1950" s="44" t="s">
        <v>129</v>
      </c>
      <c r="C1950" s="44" t="s">
        <v>3716</v>
      </c>
      <c r="D1950" s="94" t="s">
        <v>4325</v>
      </c>
      <c r="E1950" s="94" t="s">
        <v>69</v>
      </c>
      <c r="F1950" s="44" t="s">
        <v>48</v>
      </c>
      <c r="G1950" s="44">
        <v>1999</v>
      </c>
      <c r="H1950" s="44" t="s">
        <v>4326</v>
      </c>
    </row>
    <row r="1951" spans="1:8" s="133" customFormat="1" ht="17.100000000000001" customHeight="1">
      <c r="A1951" s="44">
        <v>199</v>
      </c>
      <c r="B1951" s="44" t="s">
        <v>129</v>
      </c>
      <c r="C1951" s="44" t="s">
        <v>3716</v>
      </c>
      <c r="D1951" s="94" t="s">
        <v>4327</v>
      </c>
      <c r="E1951" s="94" t="s">
        <v>68</v>
      </c>
      <c r="F1951" s="44" t="s">
        <v>48</v>
      </c>
      <c r="G1951" s="44">
        <v>1999</v>
      </c>
      <c r="H1951" s="44" t="s">
        <v>4328</v>
      </c>
    </row>
    <row r="1952" spans="1:8" s="133" customFormat="1" ht="17.100000000000001" customHeight="1">
      <c r="A1952" s="44">
        <v>200</v>
      </c>
      <c r="B1952" s="44" t="s">
        <v>129</v>
      </c>
      <c r="C1952" s="44" t="s">
        <v>3691</v>
      </c>
      <c r="D1952" s="44" t="s">
        <v>4329</v>
      </c>
      <c r="E1952" s="44" t="s">
        <v>69</v>
      </c>
      <c r="F1952" s="44" t="s">
        <v>48</v>
      </c>
      <c r="G1952" s="44">
        <v>2002</v>
      </c>
      <c r="H1952" s="44" t="s">
        <v>4330</v>
      </c>
    </row>
    <row r="1953" spans="1:8" s="133" customFormat="1" ht="17.100000000000001" customHeight="1">
      <c r="A1953" s="44">
        <v>201</v>
      </c>
      <c r="B1953" s="44" t="s">
        <v>129</v>
      </c>
      <c r="C1953" s="44" t="s">
        <v>3883</v>
      </c>
      <c r="D1953" s="44" t="s">
        <v>4331</v>
      </c>
      <c r="E1953" s="94" t="s">
        <v>68</v>
      </c>
      <c r="F1953" s="44" t="s">
        <v>48</v>
      </c>
      <c r="G1953" s="44">
        <v>2003</v>
      </c>
      <c r="H1953" s="44" t="s">
        <v>4332</v>
      </c>
    </row>
    <row r="1954" spans="1:8" s="133" customFormat="1" ht="17.100000000000001" customHeight="1">
      <c r="A1954" s="44">
        <v>202</v>
      </c>
      <c r="B1954" s="44" t="s">
        <v>129</v>
      </c>
      <c r="C1954" s="44" t="s">
        <v>3691</v>
      </c>
      <c r="D1954" s="44" t="s">
        <v>4333</v>
      </c>
      <c r="E1954" s="44" t="s">
        <v>69</v>
      </c>
      <c r="F1954" s="44" t="s">
        <v>48</v>
      </c>
      <c r="G1954" s="44">
        <v>1993</v>
      </c>
      <c r="H1954" s="44" t="s">
        <v>4334</v>
      </c>
    </row>
    <row r="1955" spans="1:8" s="133" customFormat="1" ht="17.100000000000001" customHeight="1">
      <c r="A1955" s="44">
        <v>203</v>
      </c>
      <c r="B1955" s="44" t="s">
        <v>129</v>
      </c>
      <c r="C1955" s="44" t="s">
        <v>3752</v>
      </c>
      <c r="D1955" s="44" t="s">
        <v>4335</v>
      </c>
      <c r="E1955" s="44" t="s">
        <v>68</v>
      </c>
      <c r="F1955" s="44" t="s">
        <v>48</v>
      </c>
      <c r="G1955" s="44">
        <v>1999</v>
      </c>
      <c r="H1955" s="44" t="s">
        <v>4336</v>
      </c>
    </row>
    <row r="1956" spans="1:8" s="133" customFormat="1" ht="17.100000000000001" customHeight="1">
      <c r="A1956" s="44">
        <v>204</v>
      </c>
      <c r="B1956" s="44" t="s">
        <v>129</v>
      </c>
      <c r="C1956" s="44" t="s">
        <v>3752</v>
      </c>
      <c r="D1956" s="44" t="s">
        <v>4337</v>
      </c>
      <c r="E1956" s="44" t="s">
        <v>68</v>
      </c>
      <c r="F1956" s="44" t="s">
        <v>48</v>
      </c>
      <c r="G1956" s="44">
        <v>1995</v>
      </c>
      <c r="H1956" s="44" t="s">
        <v>4338</v>
      </c>
    </row>
    <row r="1957" spans="1:8" s="133" customFormat="1" ht="17.100000000000001" customHeight="1">
      <c r="A1957" s="44">
        <v>205</v>
      </c>
      <c r="B1957" s="44" t="s">
        <v>129</v>
      </c>
      <c r="C1957" s="44" t="s">
        <v>3894</v>
      </c>
      <c r="D1957" s="44" t="s">
        <v>4339</v>
      </c>
      <c r="E1957" s="44" t="s">
        <v>69</v>
      </c>
      <c r="F1957" s="44" t="s">
        <v>48</v>
      </c>
      <c r="G1957" s="44">
        <v>2002</v>
      </c>
      <c r="H1957" s="44" t="s">
        <v>4340</v>
      </c>
    </row>
    <row r="1958" spans="1:8" s="133" customFormat="1" ht="17.100000000000001" customHeight="1">
      <c r="A1958" s="44">
        <v>206</v>
      </c>
      <c r="B1958" s="44" t="s">
        <v>129</v>
      </c>
      <c r="C1958" s="44" t="s">
        <v>3894</v>
      </c>
      <c r="D1958" s="44" t="s">
        <v>4341</v>
      </c>
      <c r="E1958" s="44" t="s">
        <v>69</v>
      </c>
      <c r="F1958" s="44" t="s">
        <v>48</v>
      </c>
      <c r="G1958" s="44">
        <v>1997</v>
      </c>
      <c r="H1958" s="44" t="s">
        <v>4342</v>
      </c>
    </row>
    <row r="1959" spans="1:8" s="133" customFormat="1" ht="17.100000000000001" customHeight="1">
      <c r="A1959" s="44">
        <v>207</v>
      </c>
      <c r="B1959" s="44" t="s">
        <v>129</v>
      </c>
      <c r="C1959" s="44" t="s">
        <v>3894</v>
      </c>
      <c r="D1959" s="44" t="s">
        <v>4343</v>
      </c>
      <c r="E1959" s="44" t="s">
        <v>68</v>
      </c>
      <c r="F1959" s="44" t="s">
        <v>48</v>
      </c>
      <c r="G1959" s="44">
        <v>1998</v>
      </c>
      <c r="H1959" s="44" t="s">
        <v>4344</v>
      </c>
    </row>
    <row r="1960" spans="1:8" s="133" customFormat="1" ht="17.100000000000001" customHeight="1">
      <c r="A1960" s="44">
        <v>208</v>
      </c>
      <c r="B1960" s="44" t="s">
        <v>129</v>
      </c>
      <c r="C1960" s="44" t="s">
        <v>3408</v>
      </c>
      <c r="D1960" s="51" t="s">
        <v>4345</v>
      </c>
      <c r="E1960" s="44" t="s">
        <v>69</v>
      </c>
      <c r="F1960" s="44" t="s">
        <v>48</v>
      </c>
      <c r="G1960" s="44">
        <v>1992</v>
      </c>
      <c r="H1960" s="44" t="s">
        <v>4346</v>
      </c>
    </row>
    <row r="1961" spans="1:8" s="133" customFormat="1" ht="17.100000000000001" customHeight="1">
      <c r="A1961" s="44">
        <v>209</v>
      </c>
      <c r="B1961" s="44" t="s">
        <v>129</v>
      </c>
      <c r="C1961" s="44" t="s">
        <v>3961</v>
      </c>
      <c r="D1961" s="44" t="s">
        <v>4347</v>
      </c>
      <c r="E1961" s="44" t="s">
        <v>68</v>
      </c>
      <c r="F1961" s="44" t="s">
        <v>48</v>
      </c>
      <c r="G1961" s="44">
        <v>1998</v>
      </c>
      <c r="H1961" s="50" t="s">
        <v>4348</v>
      </c>
    </row>
    <row r="1962" spans="1:8" s="133" customFormat="1" ht="17.100000000000001" customHeight="1">
      <c r="A1962" s="44">
        <v>210</v>
      </c>
      <c r="B1962" s="44" t="s">
        <v>129</v>
      </c>
      <c r="C1962" s="44" t="s">
        <v>4349</v>
      </c>
      <c r="D1962" s="44" t="s">
        <v>4350</v>
      </c>
      <c r="E1962" s="44" t="s">
        <v>68</v>
      </c>
      <c r="F1962" s="44" t="s">
        <v>48</v>
      </c>
      <c r="G1962" s="44">
        <v>1999</v>
      </c>
      <c r="H1962" s="44" t="s">
        <v>4351</v>
      </c>
    </row>
    <row r="1963" spans="1:8" s="133" customFormat="1" ht="17.100000000000001" customHeight="1">
      <c r="A1963" s="44">
        <v>211</v>
      </c>
      <c r="B1963" s="44" t="s">
        <v>129</v>
      </c>
      <c r="C1963" s="44" t="s">
        <v>3934</v>
      </c>
      <c r="D1963" s="44" t="s">
        <v>4352</v>
      </c>
      <c r="E1963" s="44" t="s">
        <v>69</v>
      </c>
      <c r="F1963" s="44" t="s">
        <v>48</v>
      </c>
      <c r="G1963" s="44">
        <v>1995</v>
      </c>
      <c r="H1963" s="44" t="s">
        <v>4353</v>
      </c>
    </row>
    <row r="1964" spans="1:8" s="133" customFormat="1" ht="17.100000000000001" customHeight="1">
      <c r="A1964" s="44">
        <v>212</v>
      </c>
      <c r="B1964" s="44" t="s">
        <v>129</v>
      </c>
      <c r="C1964" s="44" t="s">
        <v>3716</v>
      </c>
      <c r="D1964" s="94" t="s">
        <v>4354</v>
      </c>
      <c r="E1964" s="94" t="s">
        <v>69</v>
      </c>
      <c r="F1964" s="44" t="s">
        <v>48</v>
      </c>
      <c r="G1964" s="44">
        <v>2001</v>
      </c>
      <c r="H1964" s="44" t="s">
        <v>4355</v>
      </c>
    </row>
    <row r="1965" spans="1:8" s="133" customFormat="1" ht="17.100000000000001" customHeight="1">
      <c r="A1965" s="44">
        <v>213</v>
      </c>
      <c r="B1965" s="44" t="s">
        <v>129</v>
      </c>
      <c r="C1965" s="44" t="s">
        <v>3910</v>
      </c>
      <c r="D1965" s="94" t="s">
        <v>4356</v>
      </c>
      <c r="E1965" s="94" t="s">
        <v>69</v>
      </c>
      <c r="F1965" s="44" t="s">
        <v>48</v>
      </c>
      <c r="G1965" s="44">
        <v>1994</v>
      </c>
      <c r="H1965" s="44" t="s">
        <v>4357</v>
      </c>
    </row>
    <row r="1966" spans="1:8" s="133" customFormat="1" ht="17.100000000000001" customHeight="1">
      <c r="A1966" s="44">
        <v>214</v>
      </c>
      <c r="B1966" s="44" t="s">
        <v>129</v>
      </c>
      <c r="C1966" s="44" t="s">
        <v>3910</v>
      </c>
      <c r="D1966" s="94" t="s">
        <v>4358</v>
      </c>
      <c r="E1966" s="94" t="s">
        <v>68</v>
      </c>
      <c r="F1966" s="44" t="s">
        <v>48</v>
      </c>
      <c r="G1966" s="44">
        <v>1995</v>
      </c>
      <c r="H1966" s="44" t="s">
        <v>4359</v>
      </c>
    </row>
    <row r="1967" spans="1:8" s="133" customFormat="1" ht="17.100000000000001" customHeight="1">
      <c r="A1967" s="44">
        <v>215</v>
      </c>
      <c r="B1967" s="44" t="s">
        <v>129</v>
      </c>
      <c r="C1967" s="44" t="s">
        <v>3910</v>
      </c>
      <c r="D1967" s="94" t="s">
        <v>4360</v>
      </c>
      <c r="E1967" s="94" t="s">
        <v>69</v>
      </c>
      <c r="F1967" s="44" t="s">
        <v>48</v>
      </c>
      <c r="G1967" s="44">
        <v>1996</v>
      </c>
      <c r="H1967" s="44" t="s">
        <v>4361</v>
      </c>
    </row>
    <row r="1968" spans="1:8" s="133" customFormat="1" ht="17.100000000000001" customHeight="1">
      <c r="A1968" s="44">
        <v>216</v>
      </c>
      <c r="B1968" s="44" t="s">
        <v>129</v>
      </c>
      <c r="C1968" s="44" t="s">
        <v>3716</v>
      </c>
      <c r="D1968" s="94" t="s">
        <v>4362</v>
      </c>
      <c r="E1968" s="94" t="s">
        <v>68</v>
      </c>
      <c r="F1968" s="44" t="s">
        <v>48</v>
      </c>
      <c r="G1968" s="44">
        <v>1999</v>
      </c>
      <c r="H1968" s="44" t="s">
        <v>4363</v>
      </c>
    </row>
    <row r="1969" spans="1:8" s="133" customFormat="1" ht="17.100000000000001" customHeight="1">
      <c r="A1969" s="44">
        <v>217</v>
      </c>
      <c r="B1969" s="44" t="s">
        <v>129</v>
      </c>
      <c r="C1969" s="44" t="s">
        <v>3566</v>
      </c>
      <c r="D1969" s="94" t="s">
        <v>4364</v>
      </c>
      <c r="E1969" s="94" t="s">
        <v>68</v>
      </c>
      <c r="F1969" s="44" t="s">
        <v>48</v>
      </c>
      <c r="G1969" s="44">
        <v>2000</v>
      </c>
      <c r="H1969" s="44" t="s">
        <v>4365</v>
      </c>
    </row>
    <row r="1970" spans="1:8" s="133" customFormat="1" ht="17.100000000000001" customHeight="1">
      <c r="A1970" s="44">
        <v>218</v>
      </c>
      <c r="B1970" s="44" t="s">
        <v>129</v>
      </c>
      <c r="C1970" s="44" t="s">
        <v>3752</v>
      </c>
      <c r="D1970" s="44" t="s">
        <v>4366</v>
      </c>
      <c r="E1970" s="44" t="s">
        <v>68</v>
      </c>
      <c r="F1970" s="44" t="s">
        <v>48</v>
      </c>
      <c r="G1970" s="44">
        <v>1999</v>
      </c>
      <c r="H1970" s="44" t="s">
        <v>4367</v>
      </c>
    </row>
    <row r="1971" spans="1:8" s="133" customFormat="1" ht="17.100000000000001" customHeight="1">
      <c r="A1971" s="44">
        <v>219</v>
      </c>
      <c r="B1971" s="44" t="s">
        <v>129</v>
      </c>
      <c r="C1971" s="44" t="s">
        <v>3752</v>
      </c>
      <c r="D1971" s="44" t="s">
        <v>4368</v>
      </c>
      <c r="E1971" s="44" t="s">
        <v>68</v>
      </c>
      <c r="F1971" s="44" t="s">
        <v>48</v>
      </c>
      <c r="G1971" s="44">
        <v>1999</v>
      </c>
      <c r="H1971" s="44" t="s">
        <v>4369</v>
      </c>
    </row>
    <row r="1972" spans="1:8" s="133" customFormat="1" ht="17.100000000000001" customHeight="1">
      <c r="A1972" s="44">
        <v>220</v>
      </c>
      <c r="B1972" s="44" t="s">
        <v>129</v>
      </c>
      <c r="C1972" s="44" t="s">
        <v>3716</v>
      </c>
      <c r="D1972" s="94" t="s">
        <v>4370</v>
      </c>
      <c r="E1972" s="94" t="s">
        <v>68</v>
      </c>
      <c r="F1972" s="44" t="s">
        <v>48</v>
      </c>
      <c r="G1972" s="44">
        <v>1995</v>
      </c>
      <c r="H1972" s="44" t="s">
        <v>4371</v>
      </c>
    </row>
    <row r="1973" spans="1:8" s="133" customFormat="1" ht="17.100000000000001" customHeight="1">
      <c r="A1973" s="44">
        <v>221</v>
      </c>
      <c r="B1973" s="44" t="s">
        <v>129</v>
      </c>
      <c r="C1973" s="44" t="s">
        <v>3961</v>
      </c>
      <c r="D1973" s="44" t="s">
        <v>4372</v>
      </c>
      <c r="E1973" s="44" t="s">
        <v>69</v>
      </c>
      <c r="F1973" s="44" t="s">
        <v>48</v>
      </c>
      <c r="G1973" s="44">
        <v>2000</v>
      </c>
      <c r="H1973" s="50" t="s">
        <v>4373</v>
      </c>
    </row>
    <row r="1974" spans="1:8" s="133" customFormat="1" ht="17.100000000000001" customHeight="1">
      <c r="A1974" s="44">
        <v>222</v>
      </c>
      <c r="B1974" s="44" t="s">
        <v>129</v>
      </c>
      <c r="C1974" s="44" t="s">
        <v>3910</v>
      </c>
      <c r="D1974" s="94" t="s">
        <v>4374</v>
      </c>
      <c r="E1974" s="94" t="s">
        <v>69</v>
      </c>
      <c r="F1974" s="44" t="s">
        <v>48</v>
      </c>
      <c r="G1974" s="44">
        <v>1997</v>
      </c>
      <c r="H1974" s="44" t="s">
        <v>4375</v>
      </c>
    </row>
    <row r="1975" spans="1:8" s="133" customFormat="1" ht="17.100000000000001" customHeight="1">
      <c r="A1975" s="44">
        <v>223</v>
      </c>
      <c r="B1975" s="44" t="s">
        <v>129</v>
      </c>
      <c r="C1975" s="44" t="s">
        <v>3910</v>
      </c>
      <c r="D1975" s="94" t="s">
        <v>4376</v>
      </c>
      <c r="E1975" s="94" t="s">
        <v>69</v>
      </c>
      <c r="F1975" s="44" t="s">
        <v>48</v>
      </c>
      <c r="G1975" s="44">
        <v>1993</v>
      </c>
      <c r="H1975" s="44" t="s">
        <v>4377</v>
      </c>
    </row>
    <row r="1976" spans="1:8" s="133" customFormat="1" ht="17.100000000000001" customHeight="1">
      <c r="A1976" s="44">
        <v>224</v>
      </c>
      <c r="B1976" s="44" t="s">
        <v>129</v>
      </c>
      <c r="C1976" s="44" t="s">
        <v>3691</v>
      </c>
      <c r="D1976" s="44" t="s">
        <v>4378</v>
      </c>
      <c r="E1976" s="44" t="s">
        <v>69</v>
      </c>
      <c r="F1976" s="44" t="s">
        <v>48</v>
      </c>
      <c r="G1976" s="44">
        <v>1994</v>
      </c>
      <c r="H1976" s="44" t="s">
        <v>4379</v>
      </c>
    </row>
    <row r="1977" spans="1:8" s="133" customFormat="1" ht="17.100000000000001" customHeight="1">
      <c r="A1977" s="44">
        <v>225</v>
      </c>
      <c r="B1977" s="44" t="s">
        <v>129</v>
      </c>
      <c r="C1977" s="44" t="s">
        <v>3716</v>
      </c>
      <c r="D1977" s="94" t="s">
        <v>4380</v>
      </c>
      <c r="E1977" s="94" t="s">
        <v>68</v>
      </c>
      <c r="F1977" s="44" t="s">
        <v>48</v>
      </c>
      <c r="G1977" s="44">
        <v>1993</v>
      </c>
      <c r="H1977" s="44" t="s">
        <v>4381</v>
      </c>
    </row>
    <row r="1978" spans="1:8" s="133" customFormat="1" ht="17.100000000000001" customHeight="1">
      <c r="A1978" s="44">
        <v>226</v>
      </c>
      <c r="B1978" s="44" t="s">
        <v>129</v>
      </c>
      <c r="C1978" s="44" t="s">
        <v>3716</v>
      </c>
      <c r="D1978" s="94" t="s">
        <v>4382</v>
      </c>
      <c r="E1978" s="94" t="s">
        <v>69</v>
      </c>
      <c r="F1978" s="44" t="s">
        <v>48</v>
      </c>
      <c r="G1978" s="44">
        <v>1993</v>
      </c>
      <c r="H1978" s="44" t="s">
        <v>4383</v>
      </c>
    </row>
    <row r="1979" spans="1:8" s="133" customFormat="1" ht="17.100000000000001" customHeight="1">
      <c r="A1979" s="44">
        <v>227</v>
      </c>
      <c r="B1979" s="44" t="s">
        <v>129</v>
      </c>
      <c r="C1979" s="44" t="s">
        <v>3566</v>
      </c>
      <c r="D1979" s="94" t="s">
        <v>4384</v>
      </c>
      <c r="E1979" s="94" t="s">
        <v>68</v>
      </c>
      <c r="F1979" s="44" t="s">
        <v>48</v>
      </c>
      <c r="G1979" s="44">
        <v>2003</v>
      </c>
      <c r="H1979" s="44" t="s">
        <v>4385</v>
      </c>
    </row>
    <row r="1980" spans="1:8" s="133" customFormat="1" ht="17.100000000000001" customHeight="1">
      <c r="A1980" s="44">
        <v>228</v>
      </c>
      <c r="B1980" s="44" t="s">
        <v>129</v>
      </c>
      <c r="C1980" s="44" t="s">
        <v>3566</v>
      </c>
      <c r="D1980" s="94" t="s">
        <v>4386</v>
      </c>
      <c r="E1980" s="94" t="s">
        <v>68</v>
      </c>
      <c r="F1980" s="44" t="s">
        <v>48</v>
      </c>
      <c r="G1980" s="44">
        <v>1999</v>
      </c>
      <c r="H1980" s="44" t="s">
        <v>4387</v>
      </c>
    </row>
    <row r="1981" spans="1:8" s="133" customFormat="1" ht="17.100000000000001" customHeight="1">
      <c r="A1981" s="44">
        <v>229</v>
      </c>
      <c r="B1981" s="44" t="s">
        <v>129</v>
      </c>
      <c r="C1981" s="44" t="s">
        <v>3566</v>
      </c>
      <c r="D1981" s="94" t="s">
        <v>4388</v>
      </c>
      <c r="E1981" s="94" t="s">
        <v>69</v>
      </c>
      <c r="F1981" s="44" t="s">
        <v>48</v>
      </c>
      <c r="G1981" s="44">
        <v>1995</v>
      </c>
      <c r="H1981" s="44" t="s">
        <v>4389</v>
      </c>
    </row>
    <row r="1982" spans="1:8" s="133" customFormat="1" ht="17.100000000000001" customHeight="1">
      <c r="A1982" s="44">
        <v>230</v>
      </c>
      <c r="B1982" s="44" t="s">
        <v>129</v>
      </c>
      <c r="C1982" s="44" t="s">
        <v>3716</v>
      </c>
      <c r="D1982" s="94" t="s">
        <v>4390</v>
      </c>
      <c r="E1982" s="94" t="s">
        <v>68</v>
      </c>
      <c r="F1982" s="44" t="s">
        <v>48</v>
      </c>
      <c r="G1982" s="44">
        <v>1997</v>
      </c>
      <c r="H1982" s="44" t="s">
        <v>4391</v>
      </c>
    </row>
    <row r="1983" spans="1:8" s="133" customFormat="1" ht="17.100000000000001" customHeight="1">
      <c r="A1983" s="44">
        <v>231</v>
      </c>
      <c r="B1983" s="44" t="s">
        <v>129</v>
      </c>
      <c r="C1983" s="44" t="s">
        <v>3408</v>
      </c>
      <c r="D1983" s="51" t="s">
        <v>4392</v>
      </c>
      <c r="E1983" s="44" t="s">
        <v>68</v>
      </c>
      <c r="F1983" s="44" t="s">
        <v>48</v>
      </c>
      <c r="G1983" s="44">
        <v>1995</v>
      </c>
      <c r="H1983" s="44" t="s">
        <v>4393</v>
      </c>
    </row>
    <row r="1984" spans="1:8" s="133" customFormat="1" ht="17.100000000000001" customHeight="1">
      <c r="A1984" s="44">
        <v>232</v>
      </c>
      <c r="B1984" s="44" t="s">
        <v>129</v>
      </c>
      <c r="C1984" s="44" t="s">
        <v>3716</v>
      </c>
      <c r="D1984" s="94" t="s">
        <v>4394</v>
      </c>
      <c r="E1984" s="94" t="s">
        <v>69</v>
      </c>
      <c r="F1984" s="44" t="s">
        <v>48</v>
      </c>
      <c r="G1984" s="44">
        <v>1999</v>
      </c>
      <c r="H1984" s="44" t="s">
        <v>4395</v>
      </c>
    </row>
    <row r="1985" spans="1:8" s="133" customFormat="1" ht="17.100000000000001" customHeight="1">
      <c r="A1985" s="44">
        <v>233</v>
      </c>
      <c r="B1985" s="44" t="s">
        <v>129</v>
      </c>
      <c r="C1985" s="44" t="s">
        <v>3910</v>
      </c>
      <c r="D1985" s="94" t="s">
        <v>4396</v>
      </c>
      <c r="E1985" s="94" t="s">
        <v>69</v>
      </c>
      <c r="F1985" s="44" t="s">
        <v>48</v>
      </c>
      <c r="G1985" s="44">
        <v>1995</v>
      </c>
      <c r="H1985" s="44" t="s">
        <v>4397</v>
      </c>
    </row>
    <row r="1986" spans="1:8" s="133" customFormat="1" ht="17.100000000000001" customHeight="1">
      <c r="A1986" s="44">
        <v>234</v>
      </c>
      <c r="B1986" s="44" t="s">
        <v>129</v>
      </c>
      <c r="C1986" s="44" t="s">
        <v>3910</v>
      </c>
      <c r="D1986" s="94" t="s">
        <v>4398</v>
      </c>
      <c r="E1986" s="94" t="s">
        <v>69</v>
      </c>
      <c r="F1986" s="44" t="s">
        <v>48</v>
      </c>
      <c r="G1986" s="44">
        <v>1992</v>
      </c>
      <c r="H1986" s="44" t="s">
        <v>4399</v>
      </c>
    </row>
    <row r="1987" spans="1:8" s="133" customFormat="1" ht="17.100000000000001" customHeight="1">
      <c r="A1987" s="44">
        <v>235</v>
      </c>
      <c r="B1987" s="44" t="s">
        <v>129</v>
      </c>
      <c r="C1987" s="44" t="s">
        <v>3910</v>
      </c>
      <c r="D1987" s="94" t="s">
        <v>4400</v>
      </c>
      <c r="E1987" s="94" t="s">
        <v>69</v>
      </c>
      <c r="F1987" s="44" t="s">
        <v>48</v>
      </c>
      <c r="G1987" s="44">
        <v>1995</v>
      </c>
      <c r="H1987" s="44" t="s">
        <v>4401</v>
      </c>
    </row>
    <row r="1988" spans="1:8" s="133" customFormat="1" ht="17.100000000000001" customHeight="1">
      <c r="A1988" s="44">
        <v>236</v>
      </c>
      <c r="B1988" s="44" t="s">
        <v>129</v>
      </c>
      <c r="C1988" s="44" t="s">
        <v>3910</v>
      </c>
      <c r="D1988" s="94" t="s">
        <v>4402</v>
      </c>
      <c r="E1988" s="94" t="s">
        <v>69</v>
      </c>
      <c r="F1988" s="44" t="s">
        <v>48</v>
      </c>
      <c r="G1988" s="44">
        <v>1995</v>
      </c>
      <c r="H1988" s="44" t="s">
        <v>4403</v>
      </c>
    </row>
    <row r="1989" spans="1:8" s="133" customFormat="1" ht="17.100000000000001" customHeight="1">
      <c r="A1989" s="44">
        <v>237</v>
      </c>
      <c r="B1989" s="44" t="s">
        <v>129</v>
      </c>
      <c r="C1989" s="44" t="s">
        <v>3910</v>
      </c>
      <c r="D1989" s="94" t="s">
        <v>4404</v>
      </c>
      <c r="E1989" s="94" t="s">
        <v>68</v>
      </c>
      <c r="F1989" s="44" t="s">
        <v>48</v>
      </c>
      <c r="G1989" s="44">
        <v>1995</v>
      </c>
      <c r="H1989" s="44" t="s">
        <v>4405</v>
      </c>
    </row>
    <row r="1990" spans="1:8" s="133" customFormat="1" ht="17.100000000000001" customHeight="1">
      <c r="A1990" s="44">
        <v>238</v>
      </c>
      <c r="B1990" s="44" t="s">
        <v>129</v>
      </c>
      <c r="C1990" s="44" t="s">
        <v>3408</v>
      </c>
      <c r="D1990" s="51" t="s">
        <v>4406</v>
      </c>
      <c r="E1990" s="44" t="s">
        <v>69</v>
      </c>
      <c r="F1990" s="44" t="s">
        <v>48</v>
      </c>
      <c r="G1990" s="44">
        <v>1994</v>
      </c>
      <c r="H1990" s="44" t="s">
        <v>4407</v>
      </c>
    </row>
    <row r="1991" spans="1:8" s="133" customFormat="1" ht="17.100000000000001" customHeight="1">
      <c r="A1991" s="44">
        <v>239</v>
      </c>
      <c r="B1991" s="44" t="s">
        <v>129</v>
      </c>
      <c r="C1991" s="44" t="s">
        <v>3854</v>
      </c>
      <c r="D1991" s="44" t="s">
        <v>4408</v>
      </c>
      <c r="E1991" s="44" t="s">
        <v>68</v>
      </c>
      <c r="F1991" s="44" t="s">
        <v>140</v>
      </c>
      <c r="G1991" s="44">
        <v>1992</v>
      </c>
      <c r="H1991" s="44" t="s">
        <v>4409</v>
      </c>
    </row>
    <row r="1992" spans="1:8" s="133" customFormat="1" ht="17.100000000000001" customHeight="1">
      <c r="A1992" s="44">
        <v>240</v>
      </c>
      <c r="B1992" s="44" t="s">
        <v>129</v>
      </c>
      <c r="C1992" s="44" t="s">
        <v>3691</v>
      </c>
      <c r="D1992" s="44" t="s">
        <v>4410</v>
      </c>
      <c r="E1992" s="44" t="s">
        <v>68</v>
      </c>
      <c r="F1992" s="44" t="s">
        <v>48</v>
      </c>
      <c r="G1992" s="44">
        <v>1999</v>
      </c>
      <c r="H1992" s="44" t="s">
        <v>4411</v>
      </c>
    </row>
    <row r="1993" spans="1:8" s="133" customFormat="1" ht="17.100000000000001" customHeight="1">
      <c r="A1993" s="44">
        <v>241</v>
      </c>
      <c r="B1993" s="44" t="s">
        <v>129</v>
      </c>
      <c r="C1993" s="44" t="s">
        <v>3691</v>
      </c>
      <c r="D1993" s="44" t="s">
        <v>4412</v>
      </c>
      <c r="E1993" s="44" t="s">
        <v>69</v>
      </c>
      <c r="F1993" s="44" t="s">
        <v>48</v>
      </c>
      <c r="G1993" s="44">
        <v>1998</v>
      </c>
      <c r="H1993" s="44" t="s">
        <v>4413</v>
      </c>
    </row>
    <row r="1994" spans="1:8" s="133" customFormat="1" ht="17.100000000000001" customHeight="1">
      <c r="A1994" s="44">
        <v>242</v>
      </c>
      <c r="B1994" s="44" t="s">
        <v>129</v>
      </c>
      <c r="C1994" s="44" t="s">
        <v>3910</v>
      </c>
      <c r="D1994" s="94" t="s">
        <v>4414</v>
      </c>
      <c r="E1994" s="94" t="s">
        <v>69</v>
      </c>
      <c r="F1994" s="44" t="s">
        <v>48</v>
      </c>
      <c r="G1994" s="44">
        <v>1995</v>
      </c>
      <c r="H1994" s="44" t="s">
        <v>4415</v>
      </c>
    </row>
    <row r="1995" spans="1:8" s="133" customFormat="1" ht="17.100000000000001" customHeight="1">
      <c r="A1995" s="44">
        <v>243</v>
      </c>
      <c r="B1995" s="44" t="s">
        <v>129</v>
      </c>
      <c r="C1995" s="44" t="s">
        <v>3934</v>
      </c>
      <c r="D1995" s="44" t="s">
        <v>4416</v>
      </c>
      <c r="E1995" s="44" t="s">
        <v>68</v>
      </c>
      <c r="F1995" s="44" t="s">
        <v>48</v>
      </c>
      <c r="G1995" s="44">
        <v>1992</v>
      </c>
      <c r="H1995" s="44" t="s">
        <v>4417</v>
      </c>
    </row>
    <row r="1996" spans="1:8" s="133" customFormat="1" ht="17.100000000000001" customHeight="1">
      <c r="A1996" s="44">
        <v>244</v>
      </c>
      <c r="B1996" s="44" t="s">
        <v>129</v>
      </c>
      <c r="C1996" s="44" t="s">
        <v>3566</v>
      </c>
      <c r="D1996" s="94" t="s">
        <v>4418</v>
      </c>
      <c r="E1996" s="94" t="s">
        <v>68</v>
      </c>
      <c r="F1996" s="44" t="s">
        <v>48</v>
      </c>
      <c r="G1996" s="50">
        <v>1993</v>
      </c>
      <c r="H1996" s="44" t="s">
        <v>4419</v>
      </c>
    </row>
    <row r="1997" spans="1:8" s="133" customFormat="1" ht="17.100000000000001" customHeight="1">
      <c r="A1997" s="44">
        <v>245</v>
      </c>
      <c r="B1997" s="44" t="s">
        <v>129</v>
      </c>
      <c r="C1997" s="44" t="s">
        <v>3408</v>
      </c>
      <c r="D1997" s="51" t="s">
        <v>4420</v>
      </c>
      <c r="E1997" s="44" t="s">
        <v>69</v>
      </c>
      <c r="F1997" s="44" t="s">
        <v>329</v>
      </c>
      <c r="G1997" s="44">
        <v>2001</v>
      </c>
      <c r="H1997" s="44" t="s">
        <v>4421</v>
      </c>
    </row>
    <row r="1998" spans="1:8" s="133" customFormat="1" ht="17.100000000000001" customHeight="1">
      <c r="A1998" s="44">
        <v>246</v>
      </c>
      <c r="B1998" s="44" t="s">
        <v>129</v>
      </c>
      <c r="C1998" s="44" t="s">
        <v>3854</v>
      </c>
      <c r="D1998" s="44" t="s">
        <v>4422</v>
      </c>
      <c r="E1998" s="44" t="s">
        <v>69</v>
      </c>
      <c r="F1998" s="44" t="s">
        <v>140</v>
      </c>
      <c r="G1998" s="44">
        <v>1991</v>
      </c>
      <c r="H1998" s="44" t="s">
        <v>4423</v>
      </c>
    </row>
    <row r="1999" spans="1:8" s="133" customFormat="1" ht="17.100000000000001" customHeight="1">
      <c r="A1999" s="44">
        <v>247</v>
      </c>
      <c r="B1999" s="44" t="s">
        <v>129</v>
      </c>
      <c r="C1999" s="44" t="s">
        <v>3847</v>
      </c>
      <c r="D1999" s="44" t="s">
        <v>4424</v>
      </c>
      <c r="E1999" s="44" t="s">
        <v>69</v>
      </c>
      <c r="F1999" s="44" t="s">
        <v>48</v>
      </c>
      <c r="G1999" s="44">
        <v>1994</v>
      </c>
      <c r="H1999" s="44" t="s">
        <v>4425</v>
      </c>
    </row>
    <row r="2000" spans="1:8" s="133" customFormat="1" ht="17.100000000000001" customHeight="1">
      <c r="A2000" s="44">
        <v>248</v>
      </c>
      <c r="B2000" s="44" t="s">
        <v>129</v>
      </c>
      <c r="C2000" s="44" t="s">
        <v>3934</v>
      </c>
      <c r="D2000" s="44" t="s">
        <v>4426</v>
      </c>
      <c r="E2000" s="44" t="s">
        <v>69</v>
      </c>
      <c r="F2000" s="44" t="s">
        <v>48</v>
      </c>
      <c r="G2000" s="44">
        <v>1994</v>
      </c>
      <c r="H2000" s="44" t="s">
        <v>4427</v>
      </c>
    </row>
    <row r="2001" spans="1:8" s="133" customFormat="1" ht="17.100000000000001" customHeight="1">
      <c r="A2001" s="44">
        <v>249</v>
      </c>
      <c r="B2001" s="44" t="s">
        <v>129</v>
      </c>
      <c r="C2001" s="50" t="s">
        <v>3814</v>
      </c>
      <c r="D2001" s="50" t="s">
        <v>4428</v>
      </c>
      <c r="E2001" s="50" t="s">
        <v>69</v>
      </c>
      <c r="F2001" s="50" t="s">
        <v>329</v>
      </c>
      <c r="G2001" s="50">
        <v>2003</v>
      </c>
      <c r="H2001" s="50" t="s">
        <v>4429</v>
      </c>
    </row>
    <row r="2002" spans="1:8" s="133" customFormat="1" ht="17.100000000000001" customHeight="1">
      <c r="A2002" s="44">
        <v>250</v>
      </c>
      <c r="B2002" s="44" t="s">
        <v>129</v>
      </c>
      <c r="C2002" s="44" t="s">
        <v>3926</v>
      </c>
      <c r="D2002" s="44" t="s">
        <v>4430</v>
      </c>
      <c r="E2002" s="44" t="s">
        <v>68</v>
      </c>
      <c r="F2002" s="44" t="s">
        <v>48</v>
      </c>
      <c r="G2002" s="44">
        <v>1991</v>
      </c>
      <c r="H2002" s="44" t="s">
        <v>4431</v>
      </c>
    </row>
    <row r="2003" spans="1:8" s="133" customFormat="1" ht="17.100000000000001" customHeight="1">
      <c r="A2003" s="44">
        <v>251</v>
      </c>
      <c r="B2003" s="44" t="s">
        <v>129</v>
      </c>
      <c r="C2003" s="44" t="s">
        <v>3801</v>
      </c>
      <c r="D2003" s="44" t="s">
        <v>4432</v>
      </c>
      <c r="E2003" s="94" t="s">
        <v>69</v>
      </c>
      <c r="F2003" s="44" t="s">
        <v>48</v>
      </c>
      <c r="G2003" s="44">
        <v>2006</v>
      </c>
      <c r="H2003" s="44" t="s">
        <v>4433</v>
      </c>
    </row>
    <row r="2004" spans="1:8" s="133" customFormat="1" ht="17.100000000000001" customHeight="1">
      <c r="A2004" s="44">
        <v>252</v>
      </c>
      <c r="B2004" s="44" t="s">
        <v>129</v>
      </c>
      <c r="C2004" s="44" t="s">
        <v>4349</v>
      </c>
      <c r="D2004" s="44" t="s">
        <v>4434</v>
      </c>
      <c r="E2004" s="44" t="s">
        <v>69</v>
      </c>
      <c r="F2004" s="44" t="s">
        <v>48</v>
      </c>
      <c r="G2004" s="44">
        <v>1997</v>
      </c>
      <c r="H2004" s="44" t="s">
        <v>4435</v>
      </c>
    </row>
    <row r="2005" spans="1:8" s="133" customFormat="1" ht="17.100000000000001" customHeight="1">
      <c r="A2005" s="44">
        <v>253</v>
      </c>
      <c r="B2005" s="44" t="s">
        <v>129</v>
      </c>
      <c r="C2005" s="44" t="s">
        <v>3716</v>
      </c>
      <c r="D2005" s="94" t="s">
        <v>4436</v>
      </c>
      <c r="E2005" s="94" t="s">
        <v>69</v>
      </c>
      <c r="F2005" s="44" t="s">
        <v>48</v>
      </c>
      <c r="G2005" s="44">
        <v>2001</v>
      </c>
      <c r="H2005" s="44" t="s">
        <v>4437</v>
      </c>
    </row>
    <row r="2006" spans="1:8" s="133" customFormat="1" ht="17.100000000000001" customHeight="1">
      <c r="A2006" s="44">
        <v>254</v>
      </c>
      <c r="B2006" s="44" t="s">
        <v>129</v>
      </c>
      <c r="C2006" s="44" t="s">
        <v>4349</v>
      </c>
      <c r="D2006" s="44" t="s">
        <v>4438</v>
      </c>
      <c r="E2006" s="44" t="s">
        <v>69</v>
      </c>
      <c r="F2006" s="44" t="s">
        <v>48</v>
      </c>
      <c r="G2006" s="44">
        <v>1991</v>
      </c>
      <c r="H2006" s="44" t="s">
        <v>4439</v>
      </c>
    </row>
    <row r="2007" spans="1:8" s="133" customFormat="1" ht="17.100000000000001" customHeight="1">
      <c r="A2007" s="44">
        <v>255</v>
      </c>
      <c r="B2007" s="44" t="s">
        <v>129</v>
      </c>
      <c r="C2007" s="44" t="s">
        <v>3716</v>
      </c>
      <c r="D2007" s="94" t="s">
        <v>4440</v>
      </c>
      <c r="E2007" s="94" t="s">
        <v>69</v>
      </c>
      <c r="F2007" s="44" t="s">
        <v>48</v>
      </c>
      <c r="G2007" s="44">
        <v>1995</v>
      </c>
      <c r="H2007" s="44" t="s">
        <v>4441</v>
      </c>
    </row>
    <row r="2008" spans="1:8" s="133" customFormat="1" ht="17.100000000000001" customHeight="1">
      <c r="A2008" s="44">
        <v>256</v>
      </c>
      <c r="B2008" s="44" t="s">
        <v>129</v>
      </c>
      <c r="C2008" s="44" t="s">
        <v>3126</v>
      </c>
      <c r="D2008" s="51" t="s">
        <v>4442</v>
      </c>
      <c r="E2008" s="44" t="s">
        <v>68</v>
      </c>
      <c r="F2008" s="44" t="s">
        <v>48</v>
      </c>
      <c r="G2008" s="51">
        <v>1995</v>
      </c>
      <c r="H2008" s="44" t="s">
        <v>4443</v>
      </c>
    </row>
    <row r="2009" spans="1:8" s="133" customFormat="1" ht="17.100000000000001" customHeight="1">
      <c r="A2009" s="44">
        <v>257</v>
      </c>
      <c r="B2009" s="44" t="s">
        <v>129</v>
      </c>
      <c r="C2009" s="44" t="s">
        <v>3752</v>
      </c>
      <c r="D2009" s="94" t="s">
        <v>4444</v>
      </c>
      <c r="E2009" s="94" t="s">
        <v>69</v>
      </c>
      <c r="F2009" s="44" t="s">
        <v>48</v>
      </c>
      <c r="G2009" s="44">
        <v>1994</v>
      </c>
      <c r="H2009" s="44" t="s">
        <v>4445</v>
      </c>
    </row>
    <row r="2010" spans="1:8" s="133" customFormat="1" ht="17.100000000000001" customHeight="1">
      <c r="A2010" s="44">
        <v>258</v>
      </c>
      <c r="B2010" s="44" t="s">
        <v>129</v>
      </c>
      <c r="C2010" s="44" t="s">
        <v>3691</v>
      </c>
      <c r="D2010" s="44" t="s">
        <v>4446</v>
      </c>
      <c r="E2010" s="44" t="s">
        <v>69</v>
      </c>
      <c r="F2010" s="44" t="s">
        <v>48</v>
      </c>
      <c r="G2010" s="44">
        <v>1993</v>
      </c>
      <c r="H2010" s="44" t="s">
        <v>4447</v>
      </c>
    </row>
    <row r="2011" spans="1:8" s="133" customFormat="1" ht="17.100000000000001" customHeight="1">
      <c r="A2011" s="44">
        <v>259</v>
      </c>
      <c r="B2011" s="44" t="s">
        <v>129</v>
      </c>
      <c r="C2011" s="44" t="s">
        <v>3961</v>
      </c>
      <c r="D2011" s="44" t="s">
        <v>4448</v>
      </c>
      <c r="E2011" s="44" t="s">
        <v>68</v>
      </c>
      <c r="F2011" s="44" t="s">
        <v>48</v>
      </c>
      <c r="G2011" s="44">
        <v>1999</v>
      </c>
      <c r="H2011" s="50" t="s">
        <v>4449</v>
      </c>
    </row>
    <row r="2012" spans="1:8" s="133" customFormat="1" ht="17.100000000000001" customHeight="1">
      <c r="A2012" s="44">
        <v>260</v>
      </c>
      <c r="B2012" s="44" t="s">
        <v>129</v>
      </c>
      <c r="C2012" s="44" t="s">
        <v>3929</v>
      </c>
      <c r="D2012" s="44" t="s">
        <v>4450</v>
      </c>
      <c r="E2012" s="44" t="s">
        <v>145</v>
      </c>
      <c r="F2012" s="44" t="s">
        <v>48</v>
      </c>
      <c r="G2012" s="44">
        <v>2000</v>
      </c>
      <c r="H2012" s="44" t="s">
        <v>4451</v>
      </c>
    </row>
    <row r="2013" spans="1:8" s="133" customFormat="1" ht="17.100000000000001" customHeight="1">
      <c r="A2013" s="44">
        <v>261</v>
      </c>
      <c r="B2013" s="44" t="s">
        <v>129</v>
      </c>
      <c r="C2013" s="44" t="s">
        <v>3691</v>
      </c>
      <c r="D2013" s="44" t="s">
        <v>4452</v>
      </c>
      <c r="E2013" s="44" t="s">
        <v>69</v>
      </c>
      <c r="F2013" s="44" t="s">
        <v>48</v>
      </c>
      <c r="G2013" s="44">
        <v>1993</v>
      </c>
      <c r="H2013" s="44" t="s">
        <v>4453</v>
      </c>
    </row>
    <row r="2014" spans="1:8" s="133" customFormat="1" ht="17.100000000000001" customHeight="1">
      <c r="A2014" s="44">
        <v>262</v>
      </c>
      <c r="B2014" s="44" t="s">
        <v>129</v>
      </c>
      <c r="C2014" s="44" t="s">
        <v>3691</v>
      </c>
      <c r="D2014" s="44" t="s">
        <v>4454</v>
      </c>
      <c r="E2014" s="44" t="s">
        <v>69</v>
      </c>
      <c r="F2014" s="44" t="s">
        <v>48</v>
      </c>
      <c r="G2014" s="44">
        <v>1992</v>
      </c>
      <c r="H2014" s="44" t="s">
        <v>4455</v>
      </c>
    </row>
    <row r="2015" spans="1:8" s="133" customFormat="1" ht="17.100000000000001" customHeight="1">
      <c r="A2015" s="44">
        <v>263</v>
      </c>
      <c r="B2015" s="44" t="s">
        <v>129</v>
      </c>
      <c r="C2015" s="44" t="s">
        <v>3910</v>
      </c>
      <c r="D2015" s="94" t="s">
        <v>4456</v>
      </c>
      <c r="E2015" s="94" t="s">
        <v>68</v>
      </c>
      <c r="F2015" s="44" t="s">
        <v>48</v>
      </c>
      <c r="G2015" s="44">
        <v>2000</v>
      </c>
      <c r="H2015" s="44" t="s">
        <v>4457</v>
      </c>
    </row>
    <row r="2016" spans="1:8" s="133" customFormat="1" ht="17.100000000000001" customHeight="1">
      <c r="A2016" s="44">
        <v>264</v>
      </c>
      <c r="B2016" s="44" t="s">
        <v>129</v>
      </c>
      <c r="C2016" s="44" t="s">
        <v>3716</v>
      </c>
      <c r="D2016" s="94" t="s">
        <v>4458</v>
      </c>
      <c r="E2016" s="94" t="s">
        <v>69</v>
      </c>
      <c r="F2016" s="44" t="s">
        <v>48</v>
      </c>
      <c r="G2016" s="44">
        <v>1997</v>
      </c>
      <c r="H2016" s="44" t="s">
        <v>4459</v>
      </c>
    </row>
    <row r="2017" spans="1:8" s="133" customFormat="1" ht="17.100000000000001" customHeight="1">
      <c r="A2017" s="44">
        <v>265</v>
      </c>
      <c r="B2017" s="44" t="s">
        <v>129</v>
      </c>
      <c r="C2017" s="44" t="s">
        <v>3934</v>
      </c>
      <c r="D2017" s="44" t="s">
        <v>4460</v>
      </c>
      <c r="E2017" s="44" t="s">
        <v>69</v>
      </c>
      <c r="F2017" s="44" t="s">
        <v>48</v>
      </c>
      <c r="G2017" s="44">
        <v>2005</v>
      </c>
      <c r="H2017" s="44" t="s">
        <v>4461</v>
      </c>
    </row>
    <row r="2018" spans="1:8" s="133" customFormat="1" ht="17.100000000000001" customHeight="1">
      <c r="A2018" s="44">
        <v>266</v>
      </c>
      <c r="B2018" s="44" t="s">
        <v>129</v>
      </c>
      <c r="C2018" s="44" t="s">
        <v>3910</v>
      </c>
      <c r="D2018" s="94" t="s">
        <v>4462</v>
      </c>
      <c r="E2018" s="94" t="s">
        <v>69</v>
      </c>
      <c r="F2018" s="44" t="s">
        <v>48</v>
      </c>
      <c r="G2018" s="44">
        <v>1995</v>
      </c>
      <c r="H2018" s="44" t="s">
        <v>4463</v>
      </c>
    </row>
    <row r="2019" spans="1:8" s="133" customFormat="1" ht="17.100000000000001" customHeight="1">
      <c r="A2019" s="44">
        <v>267</v>
      </c>
      <c r="B2019" s="44" t="s">
        <v>129</v>
      </c>
      <c r="C2019" s="44" t="s">
        <v>2939</v>
      </c>
      <c r="D2019" s="44" t="s">
        <v>4464</v>
      </c>
      <c r="E2019" s="94" t="s">
        <v>68</v>
      </c>
      <c r="F2019" s="44" t="s">
        <v>48</v>
      </c>
      <c r="G2019" s="44">
        <v>1998</v>
      </c>
      <c r="H2019" s="44" t="s">
        <v>4465</v>
      </c>
    </row>
    <row r="2020" spans="1:8" s="133" customFormat="1" ht="17.100000000000001" customHeight="1">
      <c r="A2020" s="44">
        <v>268</v>
      </c>
      <c r="B2020" s="44" t="s">
        <v>129</v>
      </c>
      <c r="C2020" s="44" t="s">
        <v>3910</v>
      </c>
      <c r="D2020" s="94" t="s">
        <v>4466</v>
      </c>
      <c r="E2020" s="94" t="s">
        <v>69</v>
      </c>
      <c r="F2020" s="44" t="s">
        <v>48</v>
      </c>
      <c r="G2020" s="44">
        <v>1995</v>
      </c>
      <c r="H2020" s="44" t="s">
        <v>4467</v>
      </c>
    </row>
    <row r="2021" spans="1:8" s="133" customFormat="1" ht="17.100000000000001" customHeight="1">
      <c r="A2021" s="44">
        <v>269</v>
      </c>
      <c r="B2021" s="44" t="s">
        <v>129</v>
      </c>
      <c r="C2021" s="50" t="s">
        <v>3652</v>
      </c>
      <c r="D2021" s="50" t="s">
        <v>4468</v>
      </c>
      <c r="E2021" s="50" t="s">
        <v>68</v>
      </c>
      <c r="F2021" s="50" t="s">
        <v>48</v>
      </c>
      <c r="G2021" s="50">
        <v>1996</v>
      </c>
      <c r="H2021" s="50" t="s">
        <v>4469</v>
      </c>
    </row>
    <row r="2022" spans="1:8" s="133" customFormat="1" ht="17.100000000000001" customHeight="1">
      <c r="A2022" s="44">
        <v>270</v>
      </c>
      <c r="B2022" s="44" t="s">
        <v>129</v>
      </c>
      <c r="C2022" s="44" t="s">
        <v>3847</v>
      </c>
      <c r="D2022" s="44" t="s">
        <v>4470</v>
      </c>
      <c r="E2022" s="44" t="s">
        <v>69</v>
      </c>
      <c r="F2022" s="44" t="s">
        <v>48</v>
      </c>
      <c r="G2022" s="44">
        <v>1991</v>
      </c>
      <c r="H2022" s="44" t="s">
        <v>4471</v>
      </c>
    </row>
    <row r="2023" spans="1:8" s="133" customFormat="1" ht="17.100000000000001" customHeight="1">
      <c r="A2023" s="44">
        <v>271</v>
      </c>
      <c r="B2023" s="44" t="s">
        <v>129</v>
      </c>
      <c r="C2023" s="44" t="s">
        <v>2939</v>
      </c>
      <c r="D2023" s="44" t="s">
        <v>4472</v>
      </c>
      <c r="E2023" s="94" t="s">
        <v>68</v>
      </c>
      <c r="F2023" s="44" t="s">
        <v>48</v>
      </c>
      <c r="G2023" s="44">
        <v>1992</v>
      </c>
      <c r="H2023" s="44" t="s">
        <v>4473</v>
      </c>
    </row>
    <row r="2024" spans="1:8" s="133" customFormat="1" ht="17.100000000000001" customHeight="1">
      <c r="A2024" s="44">
        <v>272</v>
      </c>
      <c r="B2024" s="44" t="s">
        <v>129</v>
      </c>
      <c r="C2024" s="44" t="s">
        <v>3408</v>
      </c>
      <c r="D2024" s="51" t="s">
        <v>4474</v>
      </c>
      <c r="E2024" s="44" t="s">
        <v>69</v>
      </c>
      <c r="F2024" s="44" t="s">
        <v>48</v>
      </c>
      <c r="G2024" s="44">
        <v>1994</v>
      </c>
      <c r="H2024" s="44" t="s">
        <v>4475</v>
      </c>
    </row>
    <row r="2025" spans="1:8" s="133" customFormat="1" ht="17.100000000000001" customHeight="1">
      <c r="A2025" s="44">
        <v>273</v>
      </c>
      <c r="B2025" s="44" t="s">
        <v>129</v>
      </c>
      <c r="C2025" s="44" t="s">
        <v>3716</v>
      </c>
      <c r="D2025" s="94" t="s">
        <v>4476</v>
      </c>
      <c r="E2025" s="94" t="s">
        <v>69</v>
      </c>
      <c r="F2025" s="44" t="s">
        <v>48</v>
      </c>
      <c r="G2025" s="44">
        <v>1994</v>
      </c>
      <c r="H2025" s="44" t="s">
        <v>4477</v>
      </c>
    </row>
    <row r="2026" spans="1:8" s="133" customFormat="1" ht="17.100000000000001" customHeight="1">
      <c r="A2026" s="44">
        <v>274</v>
      </c>
      <c r="B2026" s="44" t="s">
        <v>129</v>
      </c>
      <c r="C2026" s="44" t="s">
        <v>3716</v>
      </c>
      <c r="D2026" s="94" t="s">
        <v>4478</v>
      </c>
      <c r="E2026" s="94" t="s">
        <v>69</v>
      </c>
      <c r="F2026" s="44" t="s">
        <v>48</v>
      </c>
      <c r="G2026" s="44">
        <v>2006</v>
      </c>
      <c r="H2026" s="44" t="s">
        <v>4479</v>
      </c>
    </row>
    <row r="2027" spans="1:8" s="133" customFormat="1" ht="17.100000000000001" customHeight="1">
      <c r="A2027" s="44">
        <v>275</v>
      </c>
      <c r="B2027" s="44" t="s">
        <v>129</v>
      </c>
      <c r="C2027" s="44" t="s">
        <v>3894</v>
      </c>
      <c r="D2027" s="44" t="s">
        <v>4480</v>
      </c>
      <c r="E2027" s="44" t="s">
        <v>69</v>
      </c>
      <c r="F2027" s="44" t="s">
        <v>48</v>
      </c>
      <c r="G2027" s="44">
        <v>1996</v>
      </c>
      <c r="H2027" s="44" t="s">
        <v>4481</v>
      </c>
    </row>
    <row r="2028" spans="1:8" s="133" customFormat="1" ht="17.100000000000001" customHeight="1">
      <c r="A2028" s="44">
        <v>276</v>
      </c>
      <c r="B2028" s="44" t="s">
        <v>129</v>
      </c>
      <c r="C2028" s="44" t="s">
        <v>3716</v>
      </c>
      <c r="D2028" s="94" t="s">
        <v>4482</v>
      </c>
      <c r="E2028" s="94" t="s">
        <v>69</v>
      </c>
      <c r="F2028" s="44" t="s">
        <v>48</v>
      </c>
      <c r="G2028" s="44">
        <v>1995</v>
      </c>
      <c r="H2028" s="44" t="s">
        <v>4483</v>
      </c>
    </row>
    <row r="2029" spans="1:8" s="133" customFormat="1" ht="17.100000000000001" customHeight="1">
      <c r="A2029" s="44">
        <v>277</v>
      </c>
      <c r="B2029" s="44" t="s">
        <v>129</v>
      </c>
      <c r="C2029" s="44" t="s">
        <v>3691</v>
      </c>
      <c r="D2029" s="44" t="s">
        <v>4484</v>
      </c>
      <c r="E2029" s="44" t="s">
        <v>68</v>
      </c>
      <c r="F2029" s="44" t="s">
        <v>48</v>
      </c>
      <c r="G2029" s="44">
        <v>1995</v>
      </c>
      <c r="H2029" s="44" t="s">
        <v>4485</v>
      </c>
    </row>
    <row r="2030" spans="1:8" s="133" customFormat="1" ht="17.100000000000001" customHeight="1">
      <c r="A2030" s="44">
        <v>278</v>
      </c>
      <c r="B2030" s="44" t="s">
        <v>129</v>
      </c>
      <c r="C2030" s="44" t="s">
        <v>3801</v>
      </c>
      <c r="D2030" s="44" t="s">
        <v>4486</v>
      </c>
      <c r="E2030" s="94" t="s">
        <v>69</v>
      </c>
      <c r="F2030" s="44" t="s">
        <v>48</v>
      </c>
      <c r="G2030" s="44">
        <v>2001</v>
      </c>
      <c r="H2030" s="44" t="s">
        <v>4487</v>
      </c>
    </row>
    <row r="2031" spans="1:8" s="133" customFormat="1" ht="17.100000000000001" customHeight="1">
      <c r="A2031" s="44">
        <v>279</v>
      </c>
      <c r="B2031" s="44" t="s">
        <v>129</v>
      </c>
      <c r="C2031" s="44" t="s">
        <v>3883</v>
      </c>
      <c r="D2031" s="44" t="s">
        <v>4488</v>
      </c>
      <c r="E2031" s="94" t="s">
        <v>69</v>
      </c>
      <c r="F2031" s="44" t="s">
        <v>48</v>
      </c>
      <c r="G2031" s="44">
        <v>1990</v>
      </c>
      <c r="H2031" s="44" t="s">
        <v>4489</v>
      </c>
    </row>
    <row r="2032" spans="1:8" s="133" customFormat="1" ht="17.100000000000001" customHeight="1">
      <c r="A2032" s="44">
        <v>280</v>
      </c>
      <c r="B2032" s="44" t="s">
        <v>129</v>
      </c>
      <c r="C2032" s="44" t="s">
        <v>3801</v>
      </c>
      <c r="D2032" s="44" t="s">
        <v>4490</v>
      </c>
      <c r="E2032" s="94" t="s">
        <v>69</v>
      </c>
      <c r="F2032" s="44" t="s">
        <v>48</v>
      </c>
      <c r="G2032" s="44">
        <v>2003</v>
      </c>
      <c r="H2032" s="44" t="s">
        <v>4491</v>
      </c>
    </row>
    <row r="2033" spans="1:8" s="133" customFormat="1" ht="17.100000000000001" customHeight="1">
      <c r="A2033" s="44">
        <v>281</v>
      </c>
      <c r="B2033" s="44" t="s">
        <v>129</v>
      </c>
      <c r="C2033" s="44" t="s">
        <v>3716</v>
      </c>
      <c r="D2033" s="94" t="s">
        <v>4492</v>
      </c>
      <c r="E2033" s="94" t="s">
        <v>69</v>
      </c>
      <c r="F2033" s="44" t="s">
        <v>48</v>
      </c>
      <c r="G2033" s="44">
        <v>1994</v>
      </c>
      <c r="H2033" s="44" t="s">
        <v>4493</v>
      </c>
    </row>
    <row r="2034" spans="1:8" s="133" customFormat="1" ht="17.100000000000001" customHeight="1">
      <c r="A2034" s="44">
        <v>282</v>
      </c>
      <c r="B2034" s="44" t="s">
        <v>129</v>
      </c>
      <c r="C2034" s="44" t="s">
        <v>3910</v>
      </c>
      <c r="D2034" s="94" t="s">
        <v>4494</v>
      </c>
      <c r="E2034" s="94" t="s">
        <v>69</v>
      </c>
      <c r="F2034" s="44" t="s">
        <v>48</v>
      </c>
      <c r="G2034" s="44">
        <v>1995</v>
      </c>
      <c r="H2034" s="44" t="s">
        <v>4495</v>
      </c>
    </row>
    <row r="2035" spans="1:8" s="133" customFormat="1" ht="17.100000000000001" customHeight="1">
      <c r="A2035" s="44">
        <v>283</v>
      </c>
      <c r="B2035" s="44" t="s">
        <v>129</v>
      </c>
      <c r="C2035" s="44" t="s">
        <v>4349</v>
      </c>
      <c r="D2035" s="44" t="s">
        <v>4496</v>
      </c>
      <c r="E2035" s="44" t="s">
        <v>69</v>
      </c>
      <c r="F2035" s="44" t="s">
        <v>48</v>
      </c>
      <c r="G2035" s="44">
        <v>1996</v>
      </c>
      <c r="H2035" s="44" t="s">
        <v>4497</v>
      </c>
    </row>
    <row r="2036" spans="1:8" s="133" customFormat="1" ht="17.100000000000001" customHeight="1">
      <c r="A2036" s="44">
        <v>284</v>
      </c>
      <c r="B2036" s="44" t="s">
        <v>129</v>
      </c>
      <c r="C2036" s="44" t="s">
        <v>3934</v>
      </c>
      <c r="D2036" s="44" t="s">
        <v>4498</v>
      </c>
      <c r="E2036" s="44" t="s">
        <v>69</v>
      </c>
      <c r="F2036" s="44" t="s">
        <v>48</v>
      </c>
      <c r="G2036" s="44">
        <v>1999</v>
      </c>
      <c r="H2036" s="44" t="s">
        <v>4499</v>
      </c>
    </row>
    <row r="2037" spans="1:8" s="133" customFormat="1" ht="17.100000000000001" customHeight="1">
      <c r="A2037" s="44">
        <v>285</v>
      </c>
      <c r="B2037" s="44" t="s">
        <v>129</v>
      </c>
      <c r="C2037" s="44" t="s">
        <v>3934</v>
      </c>
      <c r="D2037" s="44" t="s">
        <v>4500</v>
      </c>
      <c r="E2037" s="44" t="s">
        <v>69</v>
      </c>
      <c r="F2037" s="44" t="s">
        <v>48</v>
      </c>
      <c r="G2037" s="44">
        <v>2005</v>
      </c>
      <c r="H2037" s="44" t="s">
        <v>4501</v>
      </c>
    </row>
    <row r="2038" spans="1:8" s="133" customFormat="1" ht="17.100000000000001" customHeight="1">
      <c r="A2038" s="44">
        <v>286</v>
      </c>
      <c r="B2038" s="44" t="s">
        <v>129</v>
      </c>
      <c r="C2038" s="44" t="s">
        <v>3566</v>
      </c>
      <c r="D2038" s="94" t="s">
        <v>4502</v>
      </c>
      <c r="E2038" s="94" t="s">
        <v>69</v>
      </c>
      <c r="F2038" s="44" t="s">
        <v>48</v>
      </c>
      <c r="G2038" s="44">
        <v>2000</v>
      </c>
      <c r="H2038" s="44" t="s">
        <v>4503</v>
      </c>
    </row>
    <row r="2039" spans="1:8" s="133" customFormat="1" ht="17.100000000000001" customHeight="1">
      <c r="A2039" s="44">
        <v>287</v>
      </c>
      <c r="B2039" s="44" t="s">
        <v>129</v>
      </c>
      <c r="C2039" s="44" t="s">
        <v>3408</v>
      </c>
      <c r="D2039" s="51" t="s">
        <v>4504</v>
      </c>
      <c r="E2039" s="44" t="s">
        <v>69</v>
      </c>
      <c r="F2039" s="44" t="s">
        <v>48</v>
      </c>
      <c r="G2039" s="44">
        <v>1994</v>
      </c>
      <c r="H2039" s="44" t="s">
        <v>4505</v>
      </c>
    </row>
    <row r="2040" spans="1:8" s="133" customFormat="1" ht="17.100000000000001" customHeight="1">
      <c r="A2040" s="44">
        <v>288</v>
      </c>
      <c r="B2040" s="44" t="s">
        <v>129</v>
      </c>
      <c r="C2040" s="44" t="s">
        <v>3854</v>
      </c>
      <c r="D2040" s="44" t="s">
        <v>4506</v>
      </c>
      <c r="E2040" s="44" t="s">
        <v>145</v>
      </c>
      <c r="F2040" s="44" t="s">
        <v>140</v>
      </c>
      <c r="G2040" s="44">
        <v>1994</v>
      </c>
      <c r="H2040" s="44" t="s">
        <v>4507</v>
      </c>
    </row>
    <row r="2041" spans="1:8" s="133" customFormat="1" ht="17.100000000000001" customHeight="1">
      <c r="A2041" s="44">
        <v>289</v>
      </c>
      <c r="B2041" s="44" t="s">
        <v>129</v>
      </c>
      <c r="C2041" s="44" t="s">
        <v>3691</v>
      </c>
      <c r="D2041" s="44" t="s">
        <v>4508</v>
      </c>
      <c r="E2041" s="44" t="s">
        <v>68</v>
      </c>
      <c r="F2041" s="44" t="s">
        <v>48</v>
      </c>
      <c r="G2041" s="44">
        <v>1993</v>
      </c>
      <c r="H2041" s="44" t="s">
        <v>4509</v>
      </c>
    </row>
    <row r="2042" spans="1:8" s="133" customFormat="1" ht="17.100000000000001" customHeight="1">
      <c r="A2042" s="44">
        <v>290</v>
      </c>
      <c r="B2042" s="44" t="s">
        <v>129</v>
      </c>
      <c r="C2042" s="44" t="s">
        <v>3691</v>
      </c>
      <c r="D2042" s="44" t="s">
        <v>4510</v>
      </c>
      <c r="E2042" s="44" t="s">
        <v>68</v>
      </c>
      <c r="F2042" s="44" t="s">
        <v>48</v>
      </c>
      <c r="G2042" s="44">
        <v>1994</v>
      </c>
      <c r="H2042" s="44" t="s">
        <v>4511</v>
      </c>
    </row>
    <row r="2043" spans="1:8" s="133" customFormat="1" ht="17.100000000000001" customHeight="1">
      <c r="A2043" s="44">
        <v>291</v>
      </c>
      <c r="B2043" s="44" t="s">
        <v>129</v>
      </c>
      <c r="C2043" s="44" t="s">
        <v>3691</v>
      </c>
      <c r="D2043" s="44" t="s">
        <v>4512</v>
      </c>
      <c r="E2043" s="44" t="s">
        <v>69</v>
      </c>
      <c r="F2043" s="44" t="s">
        <v>48</v>
      </c>
      <c r="G2043" s="44">
        <v>1999</v>
      </c>
      <c r="H2043" s="44" t="s">
        <v>4513</v>
      </c>
    </row>
    <row r="2044" spans="1:8" s="133" customFormat="1" ht="17.100000000000001" customHeight="1">
      <c r="A2044" s="44">
        <v>292</v>
      </c>
      <c r="B2044" s="44" t="s">
        <v>129</v>
      </c>
      <c r="C2044" s="44" t="s">
        <v>2939</v>
      </c>
      <c r="D2044" s="44" t="s">
        <v>4514</v>
      </c>
      <c r="E2044" s="94" t="s">
        <v>69</v>
      </c>
      <c r="F2044" s="44" t="s">
        <v>48</v>
      </c>
      <c r="G2044" s="44">
        <v>1997</v>
      </c>
      <c r="H2044" s="44" t="s">
        <v>4515</v>
      </c>
    </row>
    <row r="2045" spans="1:8" s="133" customFormat="1" ht="17.100000000000001" customHeight="1">
      <c r="A2045" s="44">
        <v>293</v>
      </c>
      <c r="B2045" s="44" t="s">
        <v>129</v>
      </c>
      <c r="C2045" s="44" t="s">
        <v>3801</v>
      </c>
      <c r="D2045" s="44" t="s">
        <v>4516</v>
      </c>
      <c r="E2045" s="94" t="s">
        <v>69</v>
      </c>
      <c r="F2045" s="44" t="s">
        <v>48</v>
      </c>
      <c r="G2045" s="44">
        <v>2007</v>
      </c>
      <c r="H2045" s="44" t="s">
        <v>4517</v>
      </c>
    </row>
    <row r="2046" spans="1:8" s="133" customFormat="1" ht="17.100000000000001" customHeight="1">
      <c r="A2046" s="44">
        <v>294</v>
      </c>
      <c r="B2046" s="44" t="s">
        <v>129</v>
      </c>
      <c r="C2046" s="44" t="s">
        <v>2939</v>
      </c>
      <c r="D2046" s="44" t="s">
        <v>4518</v>
      </c>
      <c r="E2046" s="94" t="s">
        <v>69</v>
      </c>
      <c r="F2046" s="44" t="s">
        <v>48</v>
      </c>
      <c r="G2046" s="44">
        <v>1999</v>
      </c>
      <c r="H2046" s="44" t="s">
        <v>4519</v>
      </c>
    </row>
    <row r="2047" spans="1:8" s="133" customFormat="1" ht="17.100000000000001" customHeight="1">
      <c r="A2047" s="44">
        <v>295</v>
      </c>
      <c r="B2047" s="44" t="s">
        <v>129</v>
      </c>
      <c r="C2047" s="44" t="s">
        <v>3801</v>
      </c>
      <c r="D2047" s="44" t="s">
        <v>4520</v>
      </c>
      <c r="E2047" s="94" t="s">
        <v>68</v>
      </c>
      <c r="F2047" s="44" t="s">
        <v>48</v>
      </c>
      <c r="G2047" s="44">
        <v>2002</v>
      </c>
      <c r="H2047" s="44" t="s">
        <v>4521</v>
      </c>
    </row>
    <row r="2048" spans="1:8" s="133" customFormat="1" ht="17.100000000000001" customHeight="1">
      <c r="A2048" s="44">
        <v>296</v>
      </c>
      <c r="B2048" s="44" t="s">
        <v>129</v>
      </c>
      <c r="C2048" s="44" t="s">
        <v>3752</v>
      </c>
      <c r="D2048" s="72" t="s">
        <v>4522</v>
      </c>
      <c r="E2048" s="44" t="s">
        <v>69</v>
      </c>
      <c r="F2048" s="44" t="s">
        <v>48</v>
      </c>
      <c r="G2048" s="44">
        <v>2007</v>
      </c>
      <c r="H2048" s="44" t="s">
        <v>4523</v>
      </c>
    </row>
    <row r="2049" spans="1:8" s="133" customFormat="1" ht="17.100000000000001" customHeight="1">
      <c r="A2049" s="44">
        <v>297</v>
      </c>
      <c r="B2049" s="44" t="s">
        <v>129</v>
      </c>
      <c r="C2049" s="44" t="s">
        <v>3752</v>
      </c>
      <c r="D2049" s="72" t="s">
        <v>4524</v>
      </c>
      <c r="E2049" s="44" t="s">
        <v>69</v>
      </c>
      <c r="F2049" s="44" t="s">
        <v>48</v>
      </c>
      <c r="G2049" s="44">
        <v>1998</v>
      </c>
      <c r="H2049" s="44" t="s">
        <v>4525</v>
      </c>
    </row>
    <row r="2050" spans="1:8" s="133" customFormat="1" ht="17.100000000000001" customHeight="1">
      <c r="A2050" s="44">
        <v>298</v>
      </c>
      <c r="B2050" s="44" t="s">
        <v>129</v>
      </c>
      <c r="C2050" s="44" t="s">
        <v>4188</v>
      </c>
      <c r="D2050" s="44" t="s">
        <v>4526</v>
      </c>
      <c r="E2050" s="44" t="s">
        <v>69</v>
      </c>
      <c r="F2050" s="44" t="s">
        <v>48</v>
      </c>
      <c r="G2050" s="44">
        <v>1999</v>
      </c>
      <c r="H2050" s="44" t="s">
        <v>4527</v>
      </c>
    </row>
    <row r="2051" spans="1:8" s="133" customFormat="1" ht="17.100000000000001" customHeight="1">
      <c r="A2051" s="44">
        <v>299</v>
      </c>
      <c r="B2051" s="44" t="s">
        <v>129</v>
      </c>
      <c r="C2051" s="44" t="s">
        <v>3716</v>
      </c>
      <c r="D2051" s="94" t="s">
        <v>4528</v>
      </c>
      <c r="E2051" s="94" t="s">
        <v>69</v>
      </c>
      <c r="F2051" s="44" t="s">
        <v>48</v>
      </c>
      <c r="G2051" s="44">
        <v>1993</v>
      </c>
      <c r="H2051" s="44" t="s">
        <v>4529</v>
      </c>
    </row>
    <row r="2052" spans="1:8" s="133" customFormat="1" ht="17.100000000000001" customHeight="1">
      <c r="A2052" s="44">
        <v>300</v>
      </c>
      <c r="B2052" s="44" t="s">
        <v>129</v>
      </c>
      <c r="C2052" s="44" t="s">
        <v>3894</v>
      </c>
      <c r="D2052" s="44" t="s">
        <v>4530</v>
      </c>
      <c r="E2052" s="44" t="s">
        <v>68</v>
      </c>
      <c r="F2052" s="44" t="s">
        <v>48</v>
      </c>
      <c r="G2052" s="44">
        <v>1995</v>
      </c>
      <c r="H2052" s="44" t="s">
        <v>4531</v>
      </c>
    </row>
    <row r="2053" spans="1:8" s="133" customFormat="1" ht="17.100000000000001" customHeight="1">
      <c r="A2053" s="44">
        <v>301</v>
      </c>
      <c r="B2053" s="44" t="s">
        <v>129</v>
      </c>
      <c r="C2053" s="44" t="s">
        <v>3716</v>
      </c>
      <c r="D2053" s="94" t="s">
        <v>4532</v>
      </c>
      <c r="E2053" s="94" t="s">
        <v>69</v>
      </c>
      <c r="F2053" s="44" t="s">
        <v>48</v>
      </c>
      <c r="G2053" s="44">
        <v>1994</v>
      </c>
      <c r="H2053" s="44" t="s">
        <v>4533</v>
      </c>
    </row>
    <row r="2054" spans="1:8" s="133" customFormat="1" ht="17.100000000000001" customHeight="1">
      <c r="A2054" s="44">
        <v>302</v>
      </c>
      <c r="B2054" s="44" t="s">
        <v>129</v>
      </c>
      <c r="C2054" s="44" t="s">
        <v>3716</v>
      </c>
      <c r="D2054" s="94" t="s">
        <v>4534</v>
      </c>
      <c r="E2054" s="94" t="s">
        <v>69</v>
      </c>
      <c r="F2054" s="44" t="s">
        <v>48</v>
      </c>
      <c r="G2054" s="44">
        <v>1997</v>
      </c>
      <c r="H2054" s="44" t="s">
        <v>4535</v>
      </c>
    </row>
    <row r="2055" spans="1:8" s="133" customFormat="1" ht="17.100000000000001" customHeight="1">
      <c r="A2055" s="44">
        <v>303</v>
      </c>
      <c r="B2055" s="44" t="s">
        <v>129</v>
      </c>
      <c r="C2055" s="50" t="s">
        <v>3814</v>
      </c>
      <c r="D2055" s="50" t="s">
        <v>4536</v>
      </c>
      <c r="E2055" s="50" t="s">
        <v>68</v>
      </c>
      <c r="F2055" s="50" t="s">
        <v>48</v>
      </c>
      <c r="G2055" s="50">
        <v>1999</v>
      </c>
      <c r="H2055" s="50" t="s">
        <v>4537</v>
      </c>
    </row>
    <row r="2056" spans="1:8" s="133" customFormat="1" ht="17.100000000000001" customHeight="1">
      <c r="A2056" s="44">
        <v>304</v>
      </c>
      <c r="B2056" s="44" t="s">
        <v>129</v>
      </c>
      <c r="C2056" s="50" t="s">
        <v>3814</v>
      </c>
      <c r="D2056" s="50" t="s">
        <v>4538</v>
      </c>
      <c r="E2056" s="50" t="s">
        <v>68</v>
      </c>
      <c r="F2056" s="50" t="s">
        <v>48</v>
      </c>
      <c r="G2056" s="50">
        <v>1998</v>
      </c>
      <c r="H2056" s="50" t="s">
        <v>4539</v>
      </c>
    </row>
    <row r="2057" spans="1:8" s="133" customFormat="1" ht="17.100000000000001" customHeight="1">
      <c r="A2057" s="44">
        <v>305</v>
      </c>
      <c r="B2057" s="44" t="s">
        <v>129</v>
      </c>
      <c r="C2057" s="44" t="s">
        <v>3801</v>
      </c>
      <c r="D2057" s="44" t="s">
        <v>4540</v>
      </c>
      <c r="E2057" s="94" t="s">
        <v>69</v>
      </c>
      <c r="F2057" s="44" t="s">
        <v>48</v>
      </c>
      <c r="G2057" s="44">
        <v>1998</v>
      </c>
      <c r="H2057" s="44" t="s">
        <v>4541</v>
      </c>
    </row>
    <row r="2058" spans="1:8" s="133" customFormat="1" ht="17.100000000000001" customHeight="1">
      <c r="A2058" s="44">
        <v>306</v>
      </c>
      <c r="B2058" s="44" t="s">
        <v>129</v>
      </c>
      <c r="C2058" s="50" t="s">
        <v>3652</v>
      </c>
      <c r="D2058" s="50" t="s">
        <v>4542</v>
      </c>
      <c r="E2058" s="50" t="s">
        <v>68</v>
      </c>
      <c r="F2058" s="50" t="s">
        <v>48</v>
      </c>
      <c r="G2058" s="50">
        <v>1995</v>
      </c>
      <c r="H2058" s="50" t="s">
        <v>4543</v>
      </c>
    </row>
    <row r="2059" spans="1:8" s="133" customFormat="1" ht="17.100000000000001" customHeight="1">
      <c r="A2059" s="44">
        <v>307</v>
      </c>
      <c r="B2059" s="44" t="s">
        <v>129</v>
      </c>
      <c r="C2059" s="44" t="s">
        <v>3752</v>
      </c>
      <c r="D2059" s="50" t="s">
        <v>4544</v>
      </c>
      <c r="E2059" s="44" t="s">
        <v>69</v>
      </c>
      <c r="F2059" s="44" t="s">
        <v>48</v>
      </c>
      <c r="G2059" s="44">
        <v>2007</v>
      </c>
      <c r="H2059" s="44" t="s">
        <v>4545</v>
      </c>
    </row>
    <row r="2060" spans="1:8" s="133" customFormat="1" ht="17.100000000000001" customHeight="1">
      <c r="A2060" s="44">
        <v>308</v>
      </c>
      <c r="B2060" s="44" t="s">
        <v>129</v>
      </c>
      <c r="C2060" s="44" t="s">
        <v>3934</v>
      </c>
      <c r="D2060" s="44" t="s">
        <v>4546</v>
      </c>
      <c r="E2060" s="44" t="s">
        <v>68</v>
      </c>
      <c r="F2060" s="44" t="s">
        <v>48</v>
      </c>
      <c r="G2060" s="44">
        <v>1998</v>
      </c>
      <c r="H2060" s="44" t="s">
        <v>4547</v>
      </c>
    </row>
    <row r="2061" spans="1:8" s="133" customFormat="1" ht="17.100000000000001" customHeight="1">
      <c r="A2061" s="44">
        <v>309</v>
      </c>
      <c r="B2061" s="44" t="s">
        <v>129</v>
      </c>
      <c r="C2061" s="44" t="s">
        <v>3126</v>
      </c>
      <c r="D2061" s="51" t="s">
        <v>4548</v>
      </c>
      <c r="E2061" s="44" t="s">
        <v>69</v>
      </c>
      <c r="F2061" s="44" t="s">
        <v>48</v>
      </c>
      <c r="G2061" s="51">
        <v>1995</v>
      </c>
      <c r="H2061" s="44" t="s">
        <v>4549</v>
      </c>
    </row>
    <row r="2062" spans="1:8" s="133" customFormat="1" ht="17.100000000000001" customHeight="1">
      <c r="A2062" s="44">
        <v>310</v>
      </c>
      <c r="B2062" s="44" t="s">
        <v>129</v>
      </c>
      <c r="C2062" s="44" t="s">
        <v>3752</v>
      </c>
      <c r="D2062" s="50" t="s">
        <v>3962</v>
      </c>
      <c r="E2062" s="44" t="s">
        <v>68</v>
      </c>
      <c r="F2062" s="44" t="s">
        <v>48</v>
      </c>
      <c r="G2062" s="44">
        <v>1994</v>
      </c>
      <c r="H2062" s="44" t="s">
        <v>4550</v>
      </c>
    </row>
    <row r="2063" spans="1:8" s="133" customFormat="1" ht="17.100000000000001" customHeight="1">
      <c r="A2063" s="44">
        <v>311</v>
      </c>
      <c r="B2063" s="44" t="s">
        <v>129</v>
      </c>
      <c r="C2063" s="50" t="s">
        <v>3652</v>
      </c>
      <c r="D2063" s="50" t="s">
        <v>4551</v>
      </c>
      <c r="E2063" s="50" t="s">
        <v>69</v>
      </c>
      <c r="F2063" s="50" t="s">
        <v>48</v>
      </c>
      <c r="G2063" s="50">
        <v>1996</v>
      </c>
      <c r="H2063" s="44" t="s">
        <v>4552</v>
      </c>
    </row>
    <row r="2064" spans="1:8" s="133" customFormat="1" ht="17.100000000000001" customHeight="1">
      <c r="A2064" s="44">
        <v>312</v>
      </c>
      <c r="B2064" s="44" t="s">
        <v>129</v>
      </c>
      <c r="C2064" s="44" t="s">
        <v>3801</v>
      </c>
      <c r="D2064" s="44" t="s">
        <v>4553</v>
      </c>
      <c r="E2064" s="94" t="s">
        <v>68</v>
      </c>
      <c r="F2064" s="44" t="s">
        <v>48</v>
      </c>
      <c r="G2064" s="44">
        <v>1993</v>
      </c>
      <c r="H2064" s="44" t="s">
        <v>4554</v>
      </c>
    </row>
    <row r="2065" spans="1:8" s="133" customFormat="1" ht="17.100000000000001" customHeight="1">
      <c r="A2065" s="44">
        <v>313</v>
      </c>
      <c r="B2065" s="44" t="s">
        <v>129</v>
      </c>
      <c r="C2065" s="44" t="s">
        <v>3801</v>
      </c>
      <c r="D2065" s="44" t="s">
        <v>4555</v>
      </c>
      <c r="E2065" s="94" t="s">
        <v>68</v>
      </c>
      <c r="F2065" s="44" t="s">
        <v>329</v>
      </c>
      <c r="G2065" s="44">
        <v>2007</v>
      </c>
      <c r="H2065" s="44" t="s">
        <v>4556</v>
      </c>
    </row>
    <row r="2066" spans="1:8" s="133" customFormat="1" ht="17.100000000000001" customHeight="1">
      <c r="A2066" s="44">
        <v>314</v>
      </c>
      <c r="B2066" s="44" t="s">
        <v>129</v>
      </c>
      <c r="C2066" s="44" t="s">
        <v>3801</v>
      </c>
      <c r="D2066" s="44" t="s">
        <v>4557</v>
      </c>
      <c r="E2066" s="94" t="s">
        <v>68</v>
      </c>
      <c r="F2066" s="44" t="s">
        <v>851</v>
      </c>
      <c r="G2066" s="44">
        <v>2008</v>
      </c>
      <c r="H2066" s="44" t="s">
        <v>4556</v>
      </c>
    </row>
    <row r="2067" spans="1:8" s="133" customFormat="1" ht="17.100000000000001" customHeight="1">
      <c r="A2067" s="44">
        <v>315</v>
      </c>
      <c r="B2067" s="44" t="s">
        <v>129</v>
      </c>
      <c r="C2067" s="44" t="s">
        <v>3716</v>
      </c>
      <c r="D2067" s="94" t="s">
        <v>4558</v>
      </c>
      <c r="E2067" s="94" t="s">
        <v>69</v>
      </c>
      <c r="F2067" s="44" t="s">
        <v>48</v>
      </c>
      <c r="G2067" s="44">
        <v>1996</v>
      </c>
      <c r="H2067" s="44" t="s">
        <v>4559</v>
      </c>
    </row>
    <row r="2068" spans="1:8" s="133" customFormat="1" ht="17.100000000000001" customHeight="1">
      <c r="A2068" s="44">
        <v>316</v>
      </c>
      <c r="B2068" s="44" t="s">
        <v>129</v>
      </c>
      <c r="C2068" s="44" t="s">
        <v>3961</v>
      </c>
      <c r="D2068" s="44" t="s">
        <v>4560</v>
      </c>
      <c r="E2068" s="44" t="s">
        <v>68</v>
      </c>
      <c r="F2068" s="44" t="s">
        <v>48</v>
      </c>
      <c r="G2068" s="44">
        <v>2007</v>
      </c>
      <c r="H2068" s="50" t="s">
        <v>4561</v>
      </c>
    </row>
    <row r="2069" spans="1:8" s="133" customFormat="1" ht="17.100000000000001" customHeight="1">
      <c r="A2069" s="44">
        <v>317</v>
      </c>
      <c r="B2069" s="44" t="s">
        <v>129</v>
      </c>
      <c r="C2069" s="44" t="s">
        <v>3854</v>
      </c>
      <c r="D2069" s="44" t="s">
        <v>4562</v>
      </c>
      <c r="E2069" s="44" t="s">
        <v>145</v>
      </c>
      <c r="F2069" s="44" t="s">
        <v>140</v>
      </c>
      <c r="G2069" s="44">
        <v>1994</v>
      </c>
      <c r="H2069" s="44" t="s">
        <v>4563</v>
      </c>
    </row>
    <row r="2070" spans="1:8" s="133" customFormat="1" ht="17.100000000000001" customHeight="1">
      <c r="A2070" s="44">
        <v>318</v>
      </c>
      <c r="B2070" s="44" t="s">
        <v>129</v>
      </c>
      <c r="C2070" s="44" t="s">
        <v>2939</v>
      </c>
      <c r="D2070" s="44" t="s">
        <v>4564</v>
      </c>
      <c r="E2070" s="94" t="s">
        <v>69</v>
      </c>
      <c r="F2070" s="44" t="s">
        <v>48</v>
      </c>
      <c r="G2070" s="44">
        <v>1996</v>
      </c>
      <c r="H2070" s="44" t="s">
        <v>4565</v>
      </c>
    </row>
    <row r="2071" spans="1:8" s="133" customFormat="1" ht="17.100000000000001" customHeight="1">
      <c r="A2071" s="44">
        <v>319</v>
      </c>
      <c r="B2071" s="44" t="s">
        <v>129</v>
      </c>
      <c r="C2071" s="44" t="s">
        <v>3801</v>
      </c>
      <c r="D2071" s="44" t="s">
        <v>4566</v>
      </c>
      <c r="E2071" s="94" t="s">
        <v>69</v>
      </c>
      <c r="F2071" s="44" t="s">
        <v>48</v>
      </c>
      <c r="G2071" s="44">
        <v>1999</v>
      </c>
      <c r="H2071" s="44" t="s">
        <v>4567</v>
      </c>
    </row>
    <row r="2072" spans="1:8" s="133" customFormat="1" ht="17.100000000000001" customHeight="1">
      <c r="A2072" s="44">
        <v>320</v>
      </c>
      <c r="B2072" s="44" t="s">
        <v>129</v>
      </c>
      <c r="C2072" s="44" t="s">
        <v>3801</v>
      </c>
      <c r="D2072" s="44" t="s">
        <v>4568</v>
      </c>
      <c r="E2072" s="94" t="s">
        <v>69</v>
      </c>
      <c r="F2072" s="44" t="s">
        <v>48</v>
      </c>
      <c r="G2072" s="44">
        <v>1999</v>
      </c>
      <c r="H2072" s="44" t="s">
        <v>4569</v>
      </c>
    </row>
    <row r="2073" spans="1:8" s="133" customFormat="1" ht="17.100000000000001" customHeight="1">
      <c r="A2073" s="44">
        <v>321</v>
      </c>
      <c r="B2073" s="44" t="s">
        <v>129</v>
      </c>
      <c r="C2073" s="44" t="s">
        <v>3801</v>
      </c>
      <c r="D2073" s="44" t="s">
        <v>4570</v>
      </c>
      <c r="E2073" s="94" t="s">
        <v>68</v>
      </c>
      <c r="F2073" s="44" t="s">
        <v>48</v>
      </c>
      <c r="G2073" s="44">
        <v>1993</v>
      </c>
      <c r="H2073" s="44" t="s">
        <v>4571</v>
      </c>
    </row>
    <row r="2074" spans="1:8" s="133" customFormat="1" ht="17.100000000000001" customHeight="1">
      <c r="A2074" s="44">
        <v>322</v>
      </c>
      <c r="B2074" s="44" t="s">
        <v>129</v>
      </c>
      <c r="C2074" s="44" t="s">
        <v>3934</v>
      </c>
      <c r="D2074" s="44" t="s">
        <v>4572</v>
      </c>
      <c r="E2074" s="44" t="s">
        <v>69</v>
      </c>
      <c r="F2074" s="44" t="s">
        <v>48</v>
      </c>
      <c r="G2074" s="44">
        <v>2006</v>
      </c>
      <c r="H2074" s="44" t="s">
        <v>4573</v>
      </c>
    </row>
    <row r="2075" spans="1:8" s="133" customFormat="1" ht="17.100000000000001" customHeight="1">
      <c r="A2075" s="44">
        <v>323</v>
      </c>
      <c r="B2075" s="44" t="s">
        <v>129</v>
      </c>
      <c r="C2075" s="44" t="s">
        <v>3716</v>
      </c>
      <c r="D2075" s="94" t="s">
        <v>4574</v>
      </c>
      <c r="E2075" s="94" t="s">
        <v>68</v>
      </c>
      <c r="F2075" s="44" t="s">
        <v>329</v>
      </c>
      <c r="G2075" s="44">
        <v>1996</v>
      </c>
      <c r="H2075" s="44" t="s">
        <v>4575</v>
      </c>
    </row>
    <row r="2076" spans="1:8" s="133" customFormat="1" ht="17.100000000000001" customHeight="1">
      <c r="A2076" s="44">
        <v>324</v>
      </c>
      <c r="B2076" s="44" t="s">
        <v>129</v>
      </c>
      <c r="C2076" s="44" t="s">
        <v>3854</v>
      </c>
      <c r="D2076" s="44" t="s">
        <v>4576</v>
      </c>
      <c r="E2076" s="44" t="s">
        <v>68</v>
      </c>
      <c r="F2076" s="44" t="s">
        <v>140</v>
      </c>
      <c r="G2076" s="44">
        <v>1995</v>
      </c>
      <c r="H2076" s="44" t="s">
        <v>4577</v>
      </c>
    </row>
    <row r="2077" spans="1:8" s="133" customFormat="1" ht="17.100000000000001" customHeight="1">
      <c r="A2077" s="44">
        <v>325</v>
      </c>
      <c r="B2077" s="44" t="s">
        <v>129</v>
      </c>
      <c r="C2077" s="50" t="s">
        <v>3652</v>
      </c>
      <c r="D2077" s="50" t="s">
        <v>4578</v>
      </c>
      <c r="E2077" s="50" t="s">
        <v>69</v>
      </c>
      <c r="F2077" s="50" t="s">
        <v>48</v>
      </c>
      <c r="G2077" s="50">
        <v>1996</v>
      </c>
      <c r="H2077" s="44" t="s">
        <v>4579</v>
      </c>
    </row>
    <row r="2078" spans="1:8" s="133" customFormat="1" ht="17.100000000000001" customHeight="1">
      <c r="A2078" s="44">
        <v>326</v>
      </c>
      <c r="B2078" s="44" t="s">
        <v>129</v>
      </c>
      <c r="C2078" s="44" t="s">
        <v>3934</v>
      </c>
      <c r="D2078" s="44" t="s">
        <v>4580</v>
      </c>
      <c r="E2078" s="44" t="s">
        <v>69</v>
      </c>
      <c r="F2078" s="44" t="s">
        <v>48</v>
      </c>
      <c r="G2078" s="44">
        <v>1992</v>
      </c>
      <c r="H2078" s="44" t="s">
        <v>4581</v>
      </c>
    </row>
    <row r="2079" spans="1:8" s="133" customFormat="1" ht="17.100000000000001" customHeight="1">
      <c r="A2079" s="44">
        <v>327</v>
      </c>
      <c r="B2079" s="44" t="s">
        <v>129</v>
      </c>
      <c r="C2079" s="44" t="s">
        <v>3934</v>
      </c>
      <c r="D2079" s="44" t="s">
        <v>4582</v>
      </c>
      <c r="E2079" s="44" t="s">
        <v>69</v>
      </c>
      <c r="F2079" s="44" t="s">
        <v>48</v>
      </c>
      <c r="G2079" s="44">
        <v>2000</v>
      </c>
      <c r="H2079" s="44" t="s">
        <v>4583</v>
      </c>
    </row>
    <row r="2080" spans="1:8" s="133" customFormat="1" ht="17.100000000000001" customHeight="1">
      <c r="A2080" s="44">
        <v>328</v>
      </c>
      <c r="B2080" s="44" t="s">
        <v>129</v>
      </c>
      <c r="C2080" s="44" t="s">
        <v>3934</v>
      </c>
      <c r="D2080" s="44" t="s">
        <v>4584</v>
      </c>
      <c r="E2080" s="44" t="s">
        <v>69</v>
      </c>
      <c r="F2080" s="44" t="s">
        <v>48</v>
      </c>
      <c r="G2080" s="44">
        <v>2008</v>
      </c>
      <c r="H2080" s="44" t="s">
        <v>4585</v>
      </c>
    </row>
    <row r="2081" spans="1:8" s="133" customFormat="1" ht="17.100000000000001" customHeight="1">
      <c r="A2081" s="44">
        <v>329</v>
      </c>
      <c r="B2081" s="44" t="s">
        <v>129</v>
      </c>
      <c r="C2081" s="44" t="s">
        <v>3847</v>
      </c>
      <c r="D2081" s="44" t="s">
        <v>4586</v>
      </c>
      <c r="E2081" s="44" t="s">
        <v>68</v>
      </c>
      <c r="F2081" s="44" t="s">
        <v>48</v>
      </c>
      <c r="G2081" s="44">
        <v>1993</v>
      </c>
      <c r="H2081" s="44" t="s">
        <v>4587</v>
      </c>
    </row>
    <row r="2082" spans="1:8" s="133" customFormat="1" ht="17.100000000000001" customHeight="1">
      <c r="A2082" s="44">
        <v>330</v>
      </c>
      <c r="B2082" s="44" t="s">
        <v>129</v>
      </c>
      <c r="C2082" s="44" t="s">
        <v>3847</v>
      </c>
      <c r="D2082" s="44" t="s">
        <v>4588</v>
      </c>
      <c r="E2082" s="44" t="s">
        <v>68</v>
      </c>
      <c r="F2082" s="44" t="s">
        <v>48</v>
      </c>
      <c r="G2082" s="44">
        <v>2000</v>
      </c>
      <c r="H2082" s="44" t="s">
        <v>4589</v>
      </c>
    </row>
    <row r="2083" spans="1:8" s="133" customFormat="1" ht="17.100000000000001" customHeight="1">
      <c r="A2083" s="44">
        <v>331</v>
      </c>
      <c r="B2083" s="44" t="s">
        <v>129</v>
      </c>
      <c r="C2083" s="44" t="s">
        <v>3691</v>
      </c>
      <c r="D2083" s="44" t="s">
        <v>4590</v>
      </c>
      <c r="E2083" s="44" t="s">
        <v>69</v>
      </c>
      <c r="F2083" s="44" t="s">
        <v>48</v>
      </c>
      <c r="G2083" s="44">
        <v>1993</v>
      </c>
      <c r="H2083" s="44" t="s">
        <v>4591</v>
      </c>
    </row>
    <row r="2084" spans="1:8" s="133" customFormat="1" ht="17.100000000000001" customHeight="1">
      <c r="A2084" s="44">
        <v>332</v>
      </c>
      <c r="B2084" s="44" t="s">
        <v>129</v>
      </c>
      <c r="C2084" s="44" t="s">
        <v>3910</v>
      </c>
      <c r="D2084" s="94" t="s">
        <v>2139</v>
      </c>
      <c r="E2084" s="94" t="s">
        <v>68</v>
      </c>
      <c r="F2084" s="44" t="s">
        <v>48</v>
      </c>
      <c r="G2084" s="44">
        <v>1994</v>
      </c>
      <c r="H2084" s="44" t="s">
        <v>4592</v>
      </c>
    </row>
    <row r="2085" spans="1:8" s="133" customFormat="1" ht="17.100000000000001" customHeight="1">
      <c r="A2085" s="44">
        <v>333</v>
      </c>
      <c r="B2085" s="44" t="s">
        <v>129</v>
      </c>
      <c r="C2085" s="44" t="s">
        <v>3910</v>
      </c>
      <c r="D2085" s="94" t="s">
        <v>4593</v>
      </c>
      <c r="E2085" s="94" t="s">
        <v>69</v>
      </c>
      <c r="F2085" s="44" t="s">
        <v>329</v>
      </c>
      <c r="G2085" s="44">
        <v>2002</v>
      </c>
      <c r="H2085" s="44" t="s">
        <v>4594</v>
      </c>
    </row>
    <row r="2086" spans="1:8" s="133" customFormat="1" ht="17.100000000000001" customHeight="1">
      <c r="A2086" s="44">
        <v>334</v>
      </c>
      <c r="B2086" s="44" t="s">
        <v>129</v>
      </c>
      <c r="C2086" s="44" t="s">
        <v>3691</v>
      </c>
      <c r="D2086" s="44" t="s">
        <v>3136</v>
      </c>
      <c r="E2086" s="44" t="s">
        <v>68</v>
      </c>
      <c r="F2086" s="44" t="s">
        <v>48</v>
      </c>
      <c r="G2086" s="44">
        <v>2008</v>
      </c>
      <c r="H2086" s="44" t="s">
        <v>4595</v>
      </c>
    </row>
    <row r="2087" spans="1:8" s="133" customFormat="1" ht="17.100000000000001" customHeight="1">
      <c r="A2087" s="44">
        <v>335</v>
      </c>
      <c r="B2087" s="44" t="s">
        <v>129</v>
      </c>
      <c r="C2087" s="114" t="s">
        <v>3934</v>
      </c>
      <c r="D2087" s="114" t="s">
        <v>4596</v>
      </c>
      <c r="E2087" s="114" t="s">
        <v>69</v>
      </c>
      <c r="F2087" s="114" t="s">
        <v>48</v>
      </c>
      <c r="G2087" s="114">
        <v>2007</v>
      </c>
      <c r="H2087" s="114" t="s">
        <v>4597</v>
      </c>
    </row>
    <row r="2088" spans="1:8" s="133" customFormat="1" ht="17.100000000000001" customHeight="1">
      <c r="A2088" s="44">
        <v>336</v>
      </c>
      <c r="B2088" s="44" t="s">
        <v>129</v>
      </c>
      <c r="C2088" s="50" t="s">
        <v>3814</v>
      </c>
      <c r="D2088" s="50" t="s">
        <v>4598</v>
      </c>
      <c r="E2088" s="50" t="s">
        <v>69</v>
      </c>
      <c r="F2088" s="50" t="s">
        <v>48</v>
      </c>
      <c r="G2088" s="50">
        <v>2000</v>
      </c>
      <c r="H2088" s="50" t="s">
        <v>4599</v>
      </c>
    </row>
    <row r="2089" spans="1:8" s="133" customFormat="1" ht="17.100000000000001" customHeight="1">
      <c r="A2089" s="44">
        <v>337</v>
      </c>
      <c r="B2089" s="44" t="s">
        <v>129</v>
      </c>
      <c r="C2089" s="44" t="s">
        <v>3929</v>
      </c>
      <c r="D2089" s="44" t="s">
        <v>4600</v>
      </c>
      <c r="E2089" s="44" t="s">
        <v>68</v>
      </c>
      <c r="F2089" s="44" t="s">
        <v>851</v>
      </c>
      <c r="G2089" s="44">
        <v>2010</v>
      </c>
      <c r="H2089" s="44" t="s">
        <v>4601</v>
      </c>
    </row>
    <row r="2090" spans="1:8" s="133" customFormat="1" ht="17.100000000000001" customHeight="1">
      <c r="A2090" s="44">
        <v>338</v>
      </c>
      <c r="B2090" s="44" t="s">
        <v>129</v>
      </c>
      <c r="C2090" s="44" t="s">
        <v>3929</v>
      </c>
      <c r="D2090" s="44" t="s">
        <v>4602</v>
      </c>
      <c r="E2090" s="94" t="s">
        <v>139</v>
      </c>
      <c r="F2090" s="44" t="s">
        <v>329</v>
      </c>
      <c r="G2090" s="44">
        <v>2010</v>
      </c>
      <c r="H2090" s="44" t="s">
        <v>4603</v>
      </c>
    </row>
    <row r="2091" spans="1:8" s="133" customFormat="1" ht="17.100000000000001" customHeight="1">
      <c r="A2091" s="44">
        <v>339</v>
      </c>
      <c r="B2091" s="44" t="s">
        <v>129</v>
      </c>
      <c r="C2091" s="44" t="s">
        <v>3926</v>
      </c>
      <c r="D2091" s="44" t="s">
        <v>4604</v>
      </c>
      <c r="E2091" s="44" t="s">
        <v>68</v>
      </c>
      <c r="F2091" s="44" t="s">
        <v>48</v>
      </c>
      <c r="G2091" s="44">
        <v>2008</v>
      </c>
      <c r="H2091" s="44" t="s">
        <v>4605</v>
      </c>
    </row>
    <row r="2092" spans="1:8" s="133" customFormat="1" ht="17.100000000000001" customHeight="1">
      <c r="A2092" s="44">
        <v>340</v>
      </c>
      <c r="B2092" s="44" t="s">
        <v>129</v>
      </c>
      <c r="C2092" s="44" t="s">
        <v>3691</v>
      </c>
      <c r="D2092" s="44" t="s">
        <v>4606</v>
      </c>
      <c r="E2092" s="44" t="s">
        <v>69</v>
      </c>
      <c r="F2092" s="44" t="s">
        <v>48</v>
      </c>
      <c r="G2092" s="44">
        <v>2008</v>
      </c>
      <c r="H2092" s="44" t="s">
        <v>4607</v>
      </c>
    </row>
    <row r="2093" spans="1:8" s="133" customFormat="1" ht="17.100000000000001" customHeight="1">
      <c r="A2093" s="44">
        <v>341</v>
      </c>
      <c r="B2093" s="44" t="s">
        <v>129</v>
      </c>
      <c r="C2093" s="44" t="s">
        <v>3126</v>
      </c>
      <c r="D2093" s="51" t="s">
        <v>4609</v>
      </c>
      <c r="E2093" s="44" t="s">
        <v>68</v>
      </c>
      <c r="F2093" s="44" t="s">
        <v>48</v>
      </c>
      <c r="G2093" s="51">
        <v>1998</v>
      </c>
      <c r="H2093" s="44" t="s">
        <v>4610</v>
      </c>
    </row>
    <row r="2094" spans="1:8" s="133" customFormat="1" ht="17.100000000000001" customHeight="1">
      <c r="A2094" s="44">
        <v>342</v>
      </c>
      <c r="B2094" s="44" t="s">
        <v>129</v>
      </c>
      <c r="C2094" s="50" t="s">
        <v>3652</v>
      </c>
      <c r="D2094" s="50" t="s">
        <v>4611</v>
      </c>
      <c r="E2094" s="50" t="s">
        <v>69</v>
      </c>
      <c r="F2094" s="50" t="s">
        <v>48</v>
      </c>
      <c r="G2094" s="50">
        <v>1992</v>
      </c>
      <c r="H2094" s="44" t="s">
        <v>4612</v>
      </c>
    </row>
    <row r="2095" spans="1:8" s="133" customFormat="1" ht="17.100000000000001" customHeight="1">
      <c r="A2095" s="44">
        <v>343</v>
      </c>
      <c r="B2095" s="44" t="s">
        <v>129</v>
      </c>
      <c r="C2095" s="44" t="s">
        <v>3801</v>
      </c>
      <c r="D2095" s="44" t="s">
        <v>4613</v>
      </c>
      <c r="E2095" s="94" t="s">
        <v>69</v>
      </c>
      <c r="F2095" s="44" t="s">
        <v>48</v>
      </c>
      <c r="G2095" s="44">
        <v>2007</v>
      </c>
      <c r="H2095" s="44" t="s">
        <v>4614</v>
      </c>
    </row>
    <row r="2096" spans="1:8" s="133" customFormat="1" ht="17.100000000000001" customHeight="1">
      <c r="A2096" s="44">
        <v>344</v>
      </c>
      <c r="B2096" s="44" t="s">
        <v>129</v>
      </c>
      <c r="C2096" s="50" t="s">
        <v>3814</v>
      </c>
      <c r="D2096" s="50" t="s">
        <v>4615</v>
      </c>
      <c r="E2096" s="50" t="s">
        <v>69</v>
      </c>
      <c r="F2096" s="50" t="s">
        <v>48</v>
      </c>
      <c r="G2096" s="50">
        <v>1999</v>
      </c>
      <c r="H2096" s="50" t="s">
        <v>4616</v>
      </c>
    </row>
    <row r="2097" spans="1:8" s="133" customFormat="1" ht="17.100000000000001" customHeight="1">
      <c r="A2097" s="44">
        <v>345</v>
      </c>
      <c r="B2097" s="44" t="s">
        <v>129</v>
      </c>
      <c r="C2097" s="44" t="s">
        <v>3883</v>
      </c>
      <c r="D2097" s="44" t="s">
        <v>4617</v>
      </c>
      <c r="E2097" s="94" t="s">
        <v>69</v>
      </c>
      <c r="F2097" s="44" t="s">
        <v>48</v>
      </c>
      <c r="G2097" s="44">
        <v>1999</v>
      </c>
      <c r="H2097" s="44" t="s">
        <v>4618</v>
      </c>
    </row>
    <row r="2098" spans="1:8" s="133" customFormat="1" ht="17.100000000000001" customHeight="1">
      <c r="A2098" s="44">
        <v>346</v>
      </c>
      <c r="B2098" s="44" t="s">
        <v>129</v>
      </c>
      <c r="C2098" s="44" t="s">
        <v>3566</v>
      </c>
      <c r="D2098" s="94" t="s">
        <v>4619</v>
      </c>
      <c r="E2098" s="94" t="s">
        <v>69</v>
      </c>
      <c r="F2098" s="44" t="s">
        <v>48</v>
      </c>
      <c r="G2098" s="44">
        <v>2008</v>
      </c>
      <c r="H2098" s="44" t="s">
        <v>4620</v>
      </c>
    </row>
    <row r="2099" spans="1:8" s="133" customFormat="1" ht="17.100000000000001" customHeight="1">
      <c r="A2099" s="44">
        <v>347</v>
      </c>
      <c r="B2099" s="44" t="s">
        <v>129</v>
      </c>
      <c r="C2099" s="44" t="s">
        <v>3801</v>
      </c>
      <c r="D2099" s="44" t="s">
        <v>4621</v>
      </c>
      <c r="E2099" s="94" t="s">
        <v>68</v>
      </c>
      <c r="F2099" s="44" t="s">
        <v>48</v>
      </c>
      <c r="G2099" s="44">
        <v>2007</v>
      </c>
      <c r="H2099" s="44" t="s">
        <v>4622</v>
      </c>
    </row>
    <row r="2100" spans="1:8" s="133" customFormat="1" ht="17.100000000000001" customHeight="1">
      <c r="A2100" s="44">
        <v>348</v>
      </c>
      <c r="B2100" s="44" t="s">
        <v>129</v>
      </c>
      <c r="C2100" s="50" t="s">
        <v>3814</v>
      </c>
      <c r="D2100" s="50" t="s">
        <v>4623</v>
      </c>
      <c r="E2100" s="50" t="s">
        <v>68</v>
      </c>
      <c r="F2100" s="50" t="s">
        <v>329</v>
      </c>
      <c r="G2100" s="50">
        <v>2009</v>
      </c>
      <c r="H2100" s="50" t="s">
        <v>4624</v>
      </c>
    </row>
    <row r="2101" spans="1:8" s="133" customFormat="1" ht="17.100000000000001" customHeight="1">
      <c r="A2101" s="44">
        <v>349</v>
      </c>
      <c r="B2101" s="44" t="s">
        <v>129</v>
      </c>
      <c r="C2101" s="44" t="s">
        <v>3716</v>
      </c>
      <c r="D2101" s="94" t="s">
        <v>4625</v>
      </c>
      <c r="E2101" s="94" t="s">
        <v>69</v>
      </c>
      <c r="F2101" s="44" t="s">
        <v>48</v>
      </c>
      <c r="G2101" s="44">
        <v>2008</v>
      </c>
      <c r="H2101" s="44" t="s">
        <v>4626</v>
      </c>
    </row>
    <row r="2102" spans="1:8" s="133" customFormat="1" ht="17.100000000000001" customHeight="1">
      <c r="A2102" s="44">
        <v>350</v>
      </c>
      <c r="B2102" s="44" t="s">
        <v>129</v>
      </c>
      <c r="C2102" s="44" t="s">
        <v>3847</v>
      </c>
      <c r="D2102" s="44" t="s">
        <v>4627</v>
      </c>
      <c r="E2102" s="44" t="s">
        <v>69</v>
      </c>
      <c r="F2102" s="44" t="s">
        <v>48</v>
      </c>
      <c r="G2102" s="44">
        <v>1996</v>
      </c>
      <c r="H2102" s="44" t="s">
        <v>4628</v>
      </c>
    </row>
    <row r="2103" spans="1:8" s="133" customFormat="1" ht="17.100000000000001" customHeight="1">
      <c r="A2103" s="44">
        <v>351</v>
      </c>
      <c r="B2103" s="44" t="s">
        <v>129</v>
      </c>
      <c r="C2103" s="44" t="s">
        <v>3566</v>
      </c>
      <c r="D2103" s="94" t="s">
        <v>4629</v>
      </c>
      <c r="E2103" s="94" t="s">
        <v>69</v>
      </c>
      <c r="F2103" s="44" t="s">
        <v>48</v>
      </c>
      <c r="G2103" s="44">
        <v>2008</v>
      </c>
      <c r="H2103" s="44" t="s">
        <v>4630</v>
      </c>
    </row>
    <row r="2104" spans="1:8" s="133" customFormat="1" ht="17.100000000000001" customHeight="1">
      <c r="A2104" s="44">
        <v>352</v>
      </c>
      <c r="B2104" s="44" t="s">
        <v>129</v>
      </c>
      <c r="C2104" s="44" t="s">
        <v>3910</v>
      </c>
      <c r="D2104" s="94" t="s">
        <v>4631</v>
      </c>
      <c r="E2104" s="94" t="s">
        <v>69</v>
      </c>
      <c r="F2104" s="44" t="s">
        <v>48</v>
      </c>
      <c r="G2104" s="44">
        <v>2009</v>
      </c>
      <c r="H2104" s="44" t="s">
        <v>4632</v>
      </c>
    </row>
    <row r="2105" spans="1:8" s="133" customFormat="1" ht="17.100000000000001" customHeight="1">
      <c r="A2105" s="44">
        <v>353</v>
      </c>
      <c r="B2105" s="44" t="s">
        <v>129</v>
      </c>
      <c r="C2105" s="44" t="s">
        <v>3926</v>
      </c>
      <c r="D2105" s="44" t="s">
        <v>4633</v>
      </c>
      <c r="E2105" s="44" t="s">
        <v>68</v>
      </c>
      <c r="F2105" s="44" t="s">
        <v>48</v>
      </c>
      <c r="G2105" s="44">
        <v>1999</v>
      </c>
      <c r="H2105" s="44" t="s">
        <v>4634</v>
      </c>
    </row>
    <row r="2106" spans="1:8" s="133" customFormat="1" ht="17.100000000000001" customHeight="1">
      <c r="A2106" s="44">
        <v>354</v>
      </c>
      <c r="B2106" s="44" t="s">
        <v>129</v>
      </c>
      <c r="C2106" s="44" t="s">
        <v>3926</v>
      </c>
      <c r="D2106" s="44" t="s">
        <v>4635</v>
      </c>
      <c r="E2106" s="44" t="s">
        <v>69</v>
      </c>
      <c r="F2106" s="44" t="s">
        <v>329</v>
      </c>
      <c r="G2106" s="44">
        <v>1997</v>
      </c>
      <c r="H2106" s="44" t="s">
        <v>4636</v>
      </c>
    </row>
    <row r="2107" spans="1:8" s="133" customFormat="1" ht="17.100000000000001" customHeight="1">
      <c r="A2107" s="44">
        <v>355</v>
      </c>
      <c r="B2107" s="44" t="s">
        <v>129</v>
      </c>
      <c r="C2107" s="44" t="s">
        <v>3566</v>
      </c>
      <c r="D2107" s="94" t="s">
        <v>4637</v>
      </c>
      <c r="E2107" s="94" t="s">
        <v>69</v>
      </c>
      <c r="F2107" s="44" t="s">
        <v>48</v>
      </c>
      <c r="G2107" s="44">
        <v>2008</v>
      </c>
      <c r="H2107" s="44" t="s">
        <v>4638</v>
      </c>
    </row>
    <row r="2108" spans="1:8" s="133" customFormat="1" ht="17.100000000000001" customHeight="1">
      <c r="A2108" s="44">
        <v>356</v>
      </c>
      <c r="B2108" s="44" t="s">
        <v>129</v>
      </c>
      <c r="C2108" s="44" t="s">
        <v>3752</v>
      </c>
      <c r="D2108" s="50" t="s">
        <v>4639</v>
      </c>
      <c r="E2108" s="44" t="s">
        <v>68</v>
      </c>
      <c r="F2108" s="44" t="s">
        <v>48</v>
      </c>
      <c r="G2108" s="44">
        <v>2001</v>
      </c>
      <c r="H2108" s="44" t="s">
        <v>4640</v>
      </c>
    </row>
    <row r="2109" spans="1:8" s="133" customFormat="1" ht="17.100000000000001" customHeight="1">
      <c r="A2109" s="44">
        <v>357</v>
      </c>
      <c r="B2109" s="44" t="s">
        <v>129</v>
      </c>
      <c r="C2109" s="44" t="s">
        <v>3929</v>
      </c>
      <c r="D2109" s="44" t="s">
        <v>4641</v>
      </c>
      <c r="E2109" s="44" t="s">
        <v>145</v>
      </c>
      <c r="F2109" s="44" t="s">
        <v>48</v>
      </c>
      <c r="G2109" s="44">
        <v>2008</v>
      </c>
      <c r="H2109" s="44" t="s">
        <v>4642</v>
      </c>
    </row>
    <row r="2110" spans="1:8" s="133" customFormat="1" ht="17.100000000000001" customHeight="1">
      <c r="A2110" s="44">
        <v>358</v>
      </c>
      <c r="B2110" s="44" t="s">
        <v>129</v>
      </c>
      <c r="C2110" s="44" t="s">
        <v>3929</v>
      </c>
      <c r="D2110" s="44" t="s">
        <v>4643</v>
      </c>
      <c r="E2110" s="44" t="s">
        <v>139</v>
      </c>
      <c r="F2110" s="44" t="s">
        <v>48</v>
      </c>
      <c r="G2110" s="44">
        <v>2008</v>
      </c>
      <c r="H2110" s="44" t="s">
        <v>4644</v>
      </c>
    </row>
    <row r="2111" spans="1:8" s="133" customFormat="1" ht="17.100000000000001" customHeight="1">
      <c r="A2111" s="44">
        <v>359</v>
      </c>
      <c r="B2111" s="44" t="s">
        <v>129</v>
      </c>
      <c r="C2111" s="44" t="s">
        <v>3894</v>
      </c>
      <c r="D2111" s="44" t="s">
        <v>4645</v>
      </c>
      <c r="E2111" s="44" t="s">
        <v>69</v>
      </c>
      <c r="F2111" s="44" t="s">
        <v>48</v>
      </c>
      <c r="G2111" s="44">
        <v>1995</v>
      </c>
      <c r="H2111" s="44" t="s">
        <v>4646</v>
      </c>
    </row>
    <row r="2112" spans="1:8" s="133" customFormat="1" ht="17.100000000000001" customHeight="1">
      <c r="A2112" s="44">
        <v>360</v>
      </c>
      <c r="B2112" s="44" t="s">
        <v>129</v>
      </c>
      <c r="C2112" s="50" t="s">
        <v>3652</v>
      </c>
      <c r="D2112" s="50" t="s">
        <v>4647</v>
      </c>
      <c r="E2112" s="50" t="s">
        <v>69</v>
      </c>
      <c r="F2112" s="50" t="s">
        <v>48</v>
      </c>
      <c r="G2112" s="50">
        <v>2005</v>
      </c>
      <c r="H2112" s="44" t="s">
        <v>4648</v>
      </c>
    </row>
    <row r="2113" spans="1:8" s="133" customFormat="1" ht="17.100000000000001" customHeight="1">
      <c r="A2113" s="44">
        <v>361</v>
      </c>
      <c r="B2113" s="44" t="s">
        <v>129</v>
      </c>
      <c r="C2113" s="44" t="s">
        <v>3691</v>
      </c>
      <c r="D2113" s="44" t="s">
        <v>4649</v>
      </c>
      <c r="E2113" s="44" t="s">
        <v>68</v>
      </c>
      <c r="F2113" s="44" t="s">
        <v>48</v>
      </c>
      <c r="G2113" s="44">
        <v>2010</v>
      </c>
      <c r="H2113" s="44" t="s">
        <v>4650</v>
      </c>
    </row>
    <row r="2114" spans="1:8" s="133" customFormat="1" ht="17.100000000000001" customHeight="1">
      <c r="A2114" s="44">
        <v>362</v>
      </c>
      <c r="B2114" s="44" t="s">
        <v>129</v>
      </c>
      <c r="C2114" s="44" t="s">
        <v>3716</v>
      </c>
      <c r="D2114" s="94" t="s">
        <v>4651</v>
      </c>
      <c r="E2114" s="94" t="s">
        <v>68</v>
      </c>
      <c r="F2114" s="44" t="s">
        <v>329</v>
      </c>
      <c r="G2114" s="44">
        <v>1999</v>
      </c>
      <c r="H2114" s="44" t="s">
        <v>4652</v>
      </c>
    </row>
    <row r="2115" spans="1:8" s="133" customFormat="1" ht="17.100000000000001" customHeight="1">
      <c r="A2115" s="44">
        <v>363</v>
      </c>
      <c r="B2115" s="44" t="s">
        <v>129</v>
      </c>
      <c r="C2115" s="50" t="s">
        <v>3652</v>
      </c>
      <c r="D2115" s="44" t="s">
        <v>4653</v>
      </c>
      <c r="E2115" s="50" t="s">
        <v>69</v>
      </c>
      <c r="F2115" s="50" t="s">
        <v>48</v>
      </c>
      <c r="G2115" s="50">
        <v>1993</v>
      </c>
      <c r="H2115" s="44" t="s">
        <v>4654</v>
      </c>
    </row>
    <row r="2116" spans="1:8" s="133" customFormat="1" ht="17.100000000000001" customHeight="1">
      <c r="A2116" s="44">
        <v>364</v>
      </c>
      <c r="B2116" s="44" t="s">
        <v>129</v>
      </c>
      <c r="C2116" s="44" t="s">
        <v>3910</v>
      </c>
      <c r="D2116" s="94" t="s">
        <v>4655</v>
      </c>
      <c r="E2116" s="94" t="s">
        <v>68</v>
      </c>
      <c r="F2116" s="44" t="s">
        <v>48</v>
      </c>
      <c r="G2116" s="44">
        <v>1995</v>
      </c>
      <c r="H2116" s="44" t="s">
        <v>4656</v>
      </c>
    </row>
    <row r="2117" spans="1:8" s="133" customFormat="1" ht="17.100000000000001" customHeight="1">
      <c r="A2117" s="44">
        <v>365</v>
      </c>
      <c r="B2117" s="44" t="s">
        <v>129</v>
      </c>
      <c r="C2117" s="50" t="s">
        <v>3652</v>
      </c>
      <c r="D2117" s="50" t="s">
        <v>4657</v>
      </c>
      <c r="E2117" s="50" t="s">
        <v>68</v>
      </c>
      <c r="F2117" s="50" t="s">
        <v>48</v>
      </c>
      <c r="G2117" s="50">
        <v>1996</v>
      </c>
      <c r="H2117" s="44" t="s">
        <v>4658</v>
      </c>
    </row>
    <row r="2118" spans="1:8" s="133" customFormat="1" ht="17.100000000000001" customHeight="1">
      <c r="A2118" s="44">
        <v>366</v>
      </c>
      <c r="B2118" s="44" t="s">
        <v>129</v>
      </c>
      <c r="C2118" s="44" t="s">
        <v>3926</v>
      </c>
      <c r="D2118" s="44" t="s">
        <v>4659</v>
      </c>
      <c r="E2118" s="44" t="s">
        <v>68</v>
      </c>
      <c r="F2118" s="44" t="s">
        <v>48</v>
      </c>
      <c r="G2118" s="44">
        <v>1992</v>
      </c>
      <c r="H2118" s="44" t="s">
        <v>4660</v>
      </c>
    </row>
    <row r="2119" spans="1:8" s="133" customFormat="1" ht="17.100000000000001" customHeight="1">
      <c r="A2119" s="44">
        <v>367</v>
      </c>
      <c r="B2119" s="44" t="s">
        <v>129</v>
      </c>
      <c r="C2119" s="44" t="s">
        <v>3408</v>
      </c>
      <c r="D2119" s="51" t="s">
        <v>4661</v>
      </c>
      <c r="E2119" s="44" t="s">
        <v>69</v>
      </c>
      <c r="F2119" s="44" t="s">
        <v>48</v>
      </c>
      <c r="G2119" s="44">
        <v>1994</v>
      </c>
      <c r="H2119" s="44" t="s">
        <v>4662</v>
      </c>
    </row>
    <row r="2120" spans="1:8" s="133" customFormat="1" ht="17.100000000000001" customHeight="1">
      <c r="A2120" s="44">
        <v>368</v>
      </c>
      <c r="B2120" s="44" t="s">
        <v>129</v>
      </c>
      <c r="C2120" s="44" t="s">
        <v>3408</v>
      </c>
      <c r="D2120" s="51" t="s">
        <v>4663</v>
      </c>
      <c r="E2120" s="44" t="s">
        <v>69</v>
      </c>
      <c r="F2120" s="44" t="s">
        <v>48</v>
      </c>
      <c r="G2120" s="44">
        <v>1994</v>
      </c>
      <c r="H2120" s="44" t="s">
        <v>4664</v>
      </c>
    </row>
    <row r="2121" spans="1:8" s="133" customFormat="1" ht="17.100000000000001" customHeight="1">
      <c r="A2121" s="44">
        <v>369</v>
      </c>
      <c r="B2121" s="44" t="s">
        <v>129</v>
      </c>
      <c r="C2121" s="44" t="s">
        <v>3847</v>
      </c>
      <c r="D2121" s="44" t="s">
        <v>4665</v>
      </c>
      <c r="E2121" s="44" t="s">
        <v>68</v>
      </c>
      <c r="F2121" s="44" t="s">
        <v>48</v>
      </c>
      <c r="G2121" s="44">
        <v>1992</v>
      </c>
      <c r="H2121" s="44" t="s">
        <v>4666</v>
      </c>
    </row>
    <row r="2122" spans="1:8" s="133" customFormat="1" ht="17.100000000000001" customHeight="1">
      <c r="A2122" s="44">
        <v>370</v>
      </c>
      <c r="B2122" s="44" t="s">
        <v>129</v>
      </c>
      <c r="C2122" s="44" t="s">
        <v>3126</v>
      </c>
      <c r="D2122" s="51" t="s">
        <v>4667</v>
      </c>
      <c r="E2122" s="44" t="s">
        <v>69</v>
      </c>
      <c r="F2122" s="44" t="s">
        <v>48</v>
      </c>
      <c r="G2122" s="51">
        <v>2007</v>
      </c>
      <c r="H2122" s="44" t="s">
        <v>4668</v>
      </c>
    </row>
    <row r="2123" spans="1:8" s="133" customFormat="1" ht="17.100000000000001" customHeight="1">
      <c r="A2123" s="44">
        <v>371</v>
      </c>
      <c r="B2123" s="44" t="s">
        <v>129</v>
      </c>
      <c r="C2123" s="44" t="s">
        <v>3691</v>
      </c>
      <c r="D2123" s="44" t="s">
        <v>4669</v>
      </c>
      <c r="E2123" s="44" t="s">
        <v>69</v>
      </c>
      <c r="F2123" s="44" t="s">
        <v>48</v>
      </c>
      <c r="G2123" s="44">
        <v>1994</v>
      </c>
      <c r="H2123" s="44" t="s">
        <v>4670</v>
      </c>
    </row>
    <row r="2124" spans="1:8" s="133" customFormat="1" ht="17.100000000000001" customHeight="1">
      <c r="A2124" s="44">
        <v>372</v>
      </c>
      <c r="B2124" s="44" t="s">
        <v>129</v>
      </c>
      <c r="C2124" s="51" t="s">
        <v>4047</v>
      </c>
      <c r="D2124" s="44" t="s">
        <v>4671</v>
      </c>
      <c r="E2124" s="51" t="s">
        <v>68</v>
      </c>
      <c r="F2124" s="51" t="s">
        <v>329</v>
      </c>
      <c r="G2124" s="44">
        <v>2009</v>
      </c>
      <c r="H2124" s="44" t="s">
        <v>4672</v>
      </c>
    </row>
    <row r="2125" spans="1:8" s="133" customFormat="1" ht="17.100000000000001" customHeight="1">
      <c r="A2125" s="44">
        <v>373</v>
      </c>
      <c r="B2125" s="44" t="s">
        <v>129</v>
      </c>
      <c r="C2125" s="44" t="s">
        <v>3691</v>
      </c>
      <c r="D2125" s="44" t="s">
        <v>4673</v>
      </c>
      <c r="E2125" s="44" t="s">
        <v>69</v>
      </c>
      <c r="F2125" s="44" t="s">
        <v>48</v>
      </c>
      <c r="G2125" s="44">
        <v>1995</v>
      </c>
      <c r="H2125" s="44" t="s">
        <v>4674</v>
      </c>
    </row>
    <row r="2126" spans="1:8" s="133" customFormat="1" ht="17.100000000000001" customHeight="1">
      <c r="A2126" s="44">
        <v>374</v>
      </c>
      <c r="B2126" s="44" t="s">
        <v>129</v>
      </c>
      <c r="C2126" s="44" t="s">
        <v>2939</v>
      </c>
      <c r="D2126" s="44" t="s">
        <v>4675</v>
      </c>
      <c r="E2126" s="94" t="s">
        <v>69</v>
      </c>
      <c r="F2126" s="44" t="s">
        <v>48</v>
      </c>
      <c r="G2126" s="44">
        <v>2006</v>
      </c>
      <c r="H2126" s="44" t="s">
        <v>4676</v>
      </c>
    </row>
    <row r="2127" spans="1:8" s="133" customFormat="1" ht="17.100000000000001" customHeight="1">
      <c r="A2127" s="44">
        <v>375</v>
      </c>
      <c r="B2127" s="44" t="s">
        <v>129</v>
      </c>
      <c r="C2127" s="44" t="s">
        <v>3847</v>
      </c>
      <c r="D2127" s="44" t="s">
        <v>4677</v>
      </c>
      <c r="E2127" s="44" t="s">
        <v>68</v>
      </c>
      <c r="F2127" s="44" t="s">
        <v>48</v>
      </c>
      <c r="G2127" s="44">
        <v>1999</v>
      </c>
      <c r="H2127" s="44" t="s">
        <v>4678</v>
      </c>
    </row>
    <row r="2128" spans="1:8" s="133" customFormat="1" ht="17.100000000000001" customHeight="1">
      <c r="A2128" s="44">
        <v>376</v>
      </c>
      <c r="B2128" s="44" t="s">
        <v>129</v>
      </c>
      <c r="C2128" s="44" t="s">
        <v>3961</v>
      </c>
      <c r="D2128" s="44" t="s">
        <v>4679</v>
      </c>
      <c r="E2128" s="44" t="s">
        <v>68</v>
      </c>
      <c r="F2128" s="44" t="s">
        <v>48</v>
      </c>
      <c r="G2128" s="44">
        <v>2008</v>
      </c>
      <c r="H2128" s="50" t="s">
        <v>4680</v>
      </c>
    </row>
    <row r="2129" spans="1:8" s="133" customFormat="1" ht="17.100000000000001" customHeight="1">
      <c r="A2129" s="44">
        <v>377</v>
      </c>
      <c r="B2129" s="44" t="s">
        <v>129</v>
      </c>
      <c r="C2129" s="50" t="s">
        <v>3814</v>
      </c>
      <c r="D2129" s="50" t="s">
        <v>4681</v>
      </c>
      <c r="E2129" s="50" t="s">
        <v>69</v>
      </c>
      <c r="F2129" s="50" t="s">
        <v>48</v>
      </c>
      <c r="G2129" s="50">
        <v>2002</v>
      </c>
      <c r="H2129" s="50" t="s">
        <v>4682</v>
      </c>
    </row>
    <row r="2130" spans="1:8" s="133" customFormat="1" ht="17.100000000000001" customHeight="1">
      <c r="A2130" s="44">
        <v>378</v>
      </c>
      <c r="B2130" s="44" t="s">
        <v>129</v>
      </c>
      <c r="C2130" s="44" t="s">
        <v>3716</v>
      </c>
      <c r="D2130" s="94" t="s">
        <v>4683</v>
      </c>
      <c r="E2130" s="94" t="s">
        <v>69</v>
      </c>
      <c r="F2130" s="44" t="s">
        <v>48</v>
      </c>
      <c r="G2130" s="44">
        <v>2009</v>
      </c>
      <c r="H2130" s="44" t="s">
        <v>4684</v>
      </c>
    </row>
    <row r="2131" spans="1:8" s="133" customFormat="1" ht="17.100000000000001" customHeight="1">
      <c r="A2131" s="44">
        <v>379</v>
      </c>
      <c r="B2131" s="44" t="s">
        <v>129</v>
      </c>
      <c r="C2131" s="51" t="s">
        <v>3934</v>
      </c>
      <c r="D2131" s="51" t="s">
        <v>4685</v>
      </c>
      <c r="E2131" s="44" t="s">
        <v>69</v>
      </c>
      <c r="F2131" s="44" t="s">
        <v>329</v>
      </c>
      <c r="G2131" s="51">
        <v>2002</v>
      </c>
      <c r="H2131" s="51" t="s">
        <v>4686</v>
      </c>
    </row>
    <row r="2132" spans="1:8" s="133" customFormat="1" ht="17.100000000000001" customHeight="1">
      <c r="A2132" s="44">
        <v>380</v>
      </c>
      <c r="B2132" s="44" t="s">
        <v>129</v>
      </c>
      <c r="C2132" s="44" t="s">
        <v>3408</v>
      </c>
      <c r="D2132" s="51" t="s">
        <v>4687</v>
      </c>
      <c r="E2132" s="44" t="s">
        <v>69</v>
      </c>
      <c r="F2132" s="44" t="s">
        <v>48</v>
      </c>
      <c r="G2132" s="44">
        <v>1997</v>
      </c>
      <c r="H2132" s="44" t="s">
        <v>4688</v>
      </c>
    </row>
    <row r="2133" spans="1:8" s="133" customFormat="1" ht="17.100000000000001" customHeight="1">
      <c r="A2133" s="44">
        <v>381</v>
      </c>
      <c r="B2133" s="44" t="s">
        <v>129</v>
      </c>
      <c r="C2133" s="44" t="s">
        <v>2939</v>
      </c>
      <c r="D2133" s="44" t="s">
        <v>4689</v>
      </c>
      <c r="E2133" s="94" t="s">
        <v>69</v>
      </c>
      <c r="F2133" s="44" t="s">
        <v>48</v>
      </c>
      <c r="G2133" s="44">
        <v>1996</v>
      </c>
      <c r="H2133" s="44" t="s">
        <v>4690</v>
      </c>
    </row>
    <row r="2134" spans="1:8" s="133" customFormat="1" ht="17.100000000000001" customHeight="1">
      <c r="A2134" s="44">
        <v>382</v>
      </c>
      <c r="B2134" s="44" t="s">
        <v>129</v>
      </c>
      <c r="C2134" s="51" t="s">
        <v>4047</v>
      </c>
      <c r="D2134" s="44" t="s">
        <v>4691</v>
      </c>
      <c r="E2134" s="51" t="s">
        <v>68</v>
      </c>
      <c r="F2134" s="51" t="s">
        <v>48</v>
      </c>
      <c r="G2134" s="44">
        <v>1997</v>
      </c>
      <c r="H2134" s="44" t="s">
        <v>4692</v>
      </c>
    </row>
    <row r="2135" spans="1:8" s="133" customFormat="1" ht="17.100000000000001" customHeight="1">
      <c r="A2135" s="44">
        <v>383</v>
      </c>
      <c r="B2135" s="44" t="s">
        <v>129</v>
      </c>
      <c r="C2135" s="50" t="s">
        <v>3652</v>
      </c>
      <c r="D2135" s="50" t="s">
        <v>4693</v>
      </c>
      <c r="E2135" s="50" t="s">
        <v>69</v>
      </c>
      <c r="F2135" s="50" t="s">
        <v>48</v>
      </c>
      <c r="G2135" s="50">
        <v>1996</v>
      </c>
      <c r="H2135" s="44" t="s">
        <v>4694</v>
      </c>
    </row>
    <row r="2136" spans="1:8" s="133" customFormat="1" ht="17.100000000000001" customHeight="1">
      <c r="A2136" s="44">
        <v>384</v>
      </c>
      <c r="B2136" s="44" t="s">
        <v>129</v>
      </c>
      <c r="C2136" s="44" t="s">
        <v>3691</v>
      </c>
      <c r="D2136" s="44" t="s">
        <v>4695</v>
      </c>
      <c r="E2136" s="44" t="s">
        <v>69</v>
      </c>
      <c r="F2136" s="44" t="s">
        <v>48</v>
      </c>
      <c r="G2136" s="44">
        <v>2009</v>
      </c>
      <c r="H2136" s="44" t="s">
        <v>4696</v>
      </c>
    </row>
    <row r="2137" spans="1:8" s="133" customFormat="1" ht="17.100000000000001" customHeight="1">
      <c r="A2137" s="44">
        <v>385</v>
      </c>
      <c r="B2137" s="44" t="s">
        <v>129</v>
      </c>
      <c r="C2137" s="44" t="s">
        <v>3126</v>
      </c>
      <c r="D2137" s="51" t="s">
        <v>4697</v>
      </c>
      <c r="E2137" s="44" t="s">
        <v>69</v>
      </c>
      <c r="F2137" s="44" t="s">
        <v>48</v>
      </c>
      <c r="G2137" s="51">
        <v>1993</v>
      </c>
      <c r="H2137" s="44" t="s">
        <v>4698</v>
      </c>
    </row>
    <row r="2138" spans="1:8" s="133" customFormat="1" ht="17.100000000000001" customHeight="1">
      <c r="A2138" s="44">
        <v>386</v>
      </c>
      <c r="B2138" s="44" t="s">
        <v>129</v>
      </c>
      <c r="C2138" s="44" t="s">
        <v>3801</v>
      </c>
      <c r="D2138" s="44" t="s">
        <v>4699</v>
      </c>
      <c r="E2138" s="94" t="s">
        <v>69</v>
      </c>
      <c r="F2138" s="44" t="s">
        <v>48</v>
      </c>
      <c r="G2138" s="44">
        <v>2009</v>
      </c>
      <c r="H2138" s="44" t="s">
        <v>4700</v>
      </c>
    </row>
    <row r="2139" spans="1:8" s="133" customFormat="1" ht="17.100000000000001" customHeight="1">
      <c r="A2139" s="44">
        <v>387</v>
      </c>
      <c r="B2139" s="44" t="s">
        <v>129</v>
      </c>
      <c r="C2139" s="44" t="s">
        <v>3801</v>
      </c>
      <c r="D2139" s="44" t="s">
        <v>4701</v>
      </c>
      <c r="E2139" s="94" t="s">
        <v>69</v>
      </c>
      <c r="F2139" s="44" t="s">
        <v>48</v>
      </c>
      <c r="G2139" s="44">
        <v>1998</v>
      </c>
      <c r="H2139" s="44" t="s">
        <v>4702</v>
      </c>
    </row>
    <row r="2140" spans="1:8" s="133" customFormat="1" ht="17.100000000000001" customHeight="1">
      <c r="A2140" s="44">
        <v>388</v>
      </c>
      <c r="B2140" s="44" t="s">
        <v>129</v>
      </c>
      <c r="C2140" s="44" t="s">
        <v>3716</v>
      </c>
      <c r="D2140" s="94" t="s">
        <v>4703</v>
      </c>
      <c r="E2140" s="94" t="s">
        <v>69</v>
      </c>
      <c r="F2140" s="44" t="s">
        <v>48</v>
      </c>
      <c r="G2140" s="44">
        <v>1995</v>
      </c>
      <c r="H2140" s="44" t="s">
        <v>4704</v>
      </c>
    </row>
    <row r="2141" spans="1:8" s="133" customFormat="1" ht="17.100000000000001" customHeight="1">
      <c r="A2141" s="44">
        <v>389</v>
      </c>
      <c r="B2141" s="44" t="s">
        <v>129</v>
      </c>
      <c r="C2141" s="44" t="s">
        <v>3961</v>
      </c>
      <c r="D2141" s="44" t="s">
        <v>4705</v>
      </c>
      <c r="E2141" s="44" t="s">
        <v>68</v>
      </c>
      <c r="F2141" s="44" t="s">
        <v>48</v>
      </c>
      <c r="G2141" s="44">
        <v>1993</v>
      </c>
      <c r="H2141" s="50" t="s">
        <v>4706</v>
      </c>
    </row>
    <row r="2142" spans="1:8" s="133" customFormat="1" ht="17.100000000000001" customHeight="1">
      <c r="A2142" s="44">
        <v>390</v>
      </c>
      <c r="B2142" s="44" t="s">
        <v>129</v>
      </c>
      <c r="C2142" s="44" t="s">
        <v>3752</v>
      </c>
      <c r="D2142" s="50" t="s">
        <v>4707</v>
      </c>
      <c r="E2142" s="44" t="s">
        <v>69</v>
      </c>
      <c r="F2142" s="44" t="s">
        <v>48</v>
      </c>
      <c r="G2142" s="44">
        <v>1995</v>
      </c>
      <c r="H2142" s="44" t="s">
        <v>4708</v>
      </c>
    </row>
    <row r="2143" spans="1:8" s="133" customFormat="1" ht="17.100000000000001" customHeight="1">
      <c r="A2143" s="44">
        <v>391</v>
      </c>
      <c r="B2143" s="44" t="s">
        <v>129</v>
      </c>
      <c r="C2143" s="114" t="s">
        <v>3752</v>
      </c>
      <c r="D2143" s="81" t="s">
        <v>4709</v>
      </c>
      <c r="E2143" s="114" t="s">
        <v>68</v>
      </c>
      <c r="F2143" s="114" t="s">
        <v>48</v>
      </c>
      <c r="G2143" s="114">
        <v>2011</v>
      </c>
      <c r="H2143" s="114" t="s">
        <v>4710</v>
      </c>
    </row>
    <row r="2144" spans="1:8" s="133" customFormat="1" ht="17.100000000000001" customHeight="1">
      <c r="A2144" s="44">
        <v>392</v>
      </c>
      <c r="B2144" s="44" t="s">
        <v>129</v>
      </c>
      <c r="C2144" s="44" t="s">
        <v>3566</v>
      </c>
      <c r="D2144" s="94" t="s">
        <v>4711</v>
      </c>
      <c r="E2144" s="94" t="s">
        <v>69</v>
      </c>
      <c r="F2144" s="44" t="s">
        <v>48</v>
      </c>
      <c r="G2144" s="44">
        <v>2008</v>
      </c>
      <c r="H2144" s="44" t="s">
        <v>4712</v>
      </c>
    </row>
    <row r="2145" spans="1:8" s="133" customFormat="1" ht="17.100000000000001" customHeight="1">
      <c r="A2145" s="44">
        <v>393</v>
      </c>
      <c r="B2145" s="44" t="s">
        <v>129</v>
      </c>
      <c r="C2145" s="44" t="s">
        <v>3126</v>
      </c>
      <c r="D2145" s="51" t="s">
        <v>4713</v>
      </c>
      <c r="E2145" s="44" t="s">
        <v>69</v>
      </c>
      <c r="F2145" s="44" t="s">
        <v>48</v>
      </c>
      <c r="G2145" s="51">
        <v>1999</v>
      </c>
      <c r="H2145" s="44" t="s">
        <v>4714</v>
      </c>
    </row>
    <row r="2146" spans="1:8" s="133" customFormat="1" ht="17.100000000000001" customHeight="1">
      <c r="A2146" s="44">
        <v>394</v>
      </c>
      <c r="B2146" s="44" t="s">
        <v>129</v>
      </c>
      <c r="C2146" s="50" t="s">
        <v>3652</v>
      </c>
      <c r="D2146" s="50" t="s">
        <v>4715</v>
      </c>
      <c r="E2146" s="50" t="s">
        <v>69</v>
      </c>
      <c r="F2146" s="50" t="s">
        <v>48</v>
      </c>
      <c r="G2146" s="44">
        <v>1994</v>
      </c>
      <c r="H2146" s="44" t="s">
        <v>4716</v>
      </c>
    </row>
    <row r="2147" spans="1:8" s="133" customFormat="1" ht="17.100000000000001" customHeight="1">
      <c r="A2147" s="44">
        <v>395</v>
      </c>
      <c r="B2147" s="44" t="s">
        <v>129</v>
      </c>
      <c r="C2147" s="44" t="s">
        <v>3716</v>
      </c>
      <c r="D2147" s="94" t="s">
        <v>4717</v>
      </c>
      <c r="E2147" s="94" t="s">
        <v>68</v>
      </c>
      <c r="F2147" s="44" t="s">
        <v>48</v>
      </c>
      <c r="G2147" s="44">
        <v>2009</v>
      </c>
      <c r="H2147" s="44" t="s">
        <v>4718</v>
      </c>
    </row>
    <row r="2148" spans="1:8" s="133" customFormat="1" ht="17.100000000000001" customHeight="1">
      <c r="A2148" s="44">
        <v>396</v>
      </c>
      <c r="B2148" s="44" t="s">
        <v>129</v>
      </c>
      <c r="C2148" s="50" t="s">
        <v>3814</v>
      </c>
      <c r="D2148" s="50" t="s">
        <v>4719</v>
      </c>
      <c r="E2148" s="50" t="s">
        <v>69</v>
      </c>
      <c r="F2148" s="50" t="s">
        <v>48</v>
      </c>
      <c r="G2148" s="50">
        <v>2009</v>
      </c>
      <c r="H2148" s="50" t="s">
        <v>4720</v>
      </c>
    </row>
    <row r="2149" spans="1:8" s="133" customFormat="1" ht="17.100000000000001" customHeight="1">
      <c r="A2149" s="44">
        <v>397</v>
      </c>
      <c r="B2149" s="44" t="s">
        <v>129</v>
      </c>
      <c r="C2149" s="44" t="s">
        <v>3934</v>
      </c>
      <c r="D2149" s="44" t="s">
        <v>4721</v>
      </c>
      <c r="E2149" s="44" t="s">
        <v>68</v>
      </c>
      <c r="F2149" s="44" t="s">
        <v>48</v>
      </c>
      <c r="G2149" s="44">
        <v>1995</v>
      </c>
      <c r="H2149" s="44" t="s">
        <v>4722</v>
      </c>
    </row>
    <row r="2150" spans="1:8" s="133" customFormat="1" ht="17.100000000000001" customHeight="1">
      <c r="A2150" s="44">
        <v>398</v>
      </c>
      <c r="B2150" s="44" t="s">
        <v>129</v>
      </c>
      <c r="C2150" s="50" t="s">
        <v>3652</v>
      </c>
      <c r="D2150" s="44" t="s">
        <v>4723</v>
      </c>
      <c r="E2150" s="50" t="s">
        <v>69</v>
      </c>
      <c r="F2150" s="50" t="s">
        <v>48</v>
      </c>
      <c r="G2150" s="44">
        <v>2009</v>
      </c>
      <c r="H2150" s="44" t="s">
        <v>4724</v>
      </c>
    </row>
    <row r="2151" spans="1:8" s="133" customFormat="1" ht="17.100000000000001" customHeight="1">
      <c r="A2151" s="44">
        <v>399</v>
      </c>
      <c r="B2151" s="44" t="s">
        <v>129</v>
      </c>
      <c r="C2151" s="44" t="s">
        <v>3801</v>
      </c>
      <c r="D2151" s="44" t="s">
        <v>4725</v>
      </c>
      <c r="E2151" s="94" t="s">
        <v>69</v>
      </c>
      <c r="F2151" s="44" t="s">
        <v>48</v>
      </c>
      <c r="G2151" s="44">
        <v>1999</v>
      </c>
      <c r="H2151" s="44" t="s">
        <v>4726</v>
      </c>
    </row>
    <row r="2152" spans="1:8" s="133" customFormat="1" ht="17.100000000000001" customHeight="1">
      <c r="A2152" s="44">
        <v>400</v>
      </c>
      <c r="B2152" s="44" t="s">
        <v>129</v>
      </c>
      <c r="C2152" s="44" t="s">
        <v>3801</v>
      </c>
      <c r="D2152" s="44" t="s">
        <v>4727</v>
      </c>
      <c r="E2152" s="94" t="s">
        <v>69</v>
      </c>
      <c r="F2152" s="44" t="s">
        <v>48</v>
      </c>
      <c r="G2152" s="44">
        <v>1994</v>
      </c>
      <c r="H2152" s="44" t="s">
        <v>4728</v>
      </c>
    </row>
    <row r="2153" spans="1:8" s="133" customFormat="1" ht="17.100000000000001" customHeight="1">
      <c r="A2153" s="44">
        <v>401</v>
      </c>
      <c r="B2153" s="44" t="s">
        <v>129</v>
      </c>
      <c r="C2153" s="44" t="s">
        <v>3566</v>
      </c>
      <c r="D2153" s="94" t="s">
        <v>4729</v>
      </c>
      <c r="E2153" s="94" t="s">
        <v>69</v>
      </c>
      <c r="F2153" s="44" t="s">
        <v>48</v>
      </c>
      <c r="G2153" s="44">
        <v>2009</v>
      </c>
      <c r="H2153" s="44" t="s">
        <v>4730</v>
      </c>
    </row>
    <row r="2154" spans="1:8" s="133" customFormat="1" ht="17.100000000000001" customHeight="1">
      <c r="A2154" s="44">
        <v>402</v>
      </c>
      <c r="B2154" s="44" t="s">
        <v>129</v>
      </c>
      <c r="C2154" s="44" t="s">
        <v>3926</v>
      </c>
      <c r="D2154" s="44" t="s">
        <v>4731</v>
      </c>
      <c r="E2154" s="44" t="s">
        <v>69</v>
      </c>
      <c r="F2154" s="44" t="s">
        <v>48</v>
      </c>
      <c r="G2154" s="44">
        <v>1999</v>
      </c>
      <c r="H2154" s="44" t="s">
        <v>4732</v>
      </c>
    </row>
    <row r="2155" spans="1:8" s="133" customFormat="1" ht="17.100000000000001" customHeight="1">
      <c r="A2155" s="44">
        <v>403</v>
      </c>
      <c r="B2155" s="44" t="s">
        <v>129</v>
      </c>
      <c r="C2155" s="50" t="s">
        <v>3814</v>
      </c>
      <c r="D2155" s="50" t="s">
        <v>4733</v>
      </c>
      <c r="E2155" s="50" t="s">
        <v>69</v>
      </c>
      <c r="F2155" s="50" t="s">
        <v>48</v>
      </c>
      <c r="G2155" s="50">
        <v>2010</v>
      </c>
      <c r="H2155" s="50" t="s">
        <v>4734</v>
      </c>
    </row>
    <row r="2156" spans="1:8" s="133" customFormat="1" ht="17.100000000000001" customHeight="1">
      <c r="A2156" s="44">
        <v>404</v>
      </c>
      <c r="B2156" s="44" t="s">
        <v>129</v>
      </c>
      <c r="C2156" s="44" t="s">
        <v>3894</v>
      </c>
      <c r="D2156" s="44" t="s">
        <v>4735</v>
      </c>
      <c r="E2156" s="44" t="s">
        <v>69</v>
      </c>
      <c r="F2156" s="44" t="s">
        <v>48</v>
      </c>
      <c r="G2156" s="44">
        <v>2011</v>
      </c>
      <c r="H2156" s="44" t="s">
        <v>4736</v>
      </c>
    </row>
    <row r="2157" spans="1:8" s="133" customFormat="1" ht="17.100000000000001" customHeight="1">
      <c r="A2157" s="44">
        <v>405</v>
      </c>
      <c r="B2157" s="44" t="s">
        <v>129</v>
      </c>
      <c r="C2157" s="44" t="s">
        <v>3691</v>
      </c>
      <c r="D2157" s="44" t="s">
        <v>4737</v>
      </c>
      <c r="E2157" s="44" t="s">
        <v>69</v>
      </c>
      <c r="F2157" s="44" t="s">
        <v>48</v>
      </c>
      <c r="G2157" s="44">
        <v>1999</v>
      </c>
      <c r="H2157" s="44" t="s">
        <v>4738</v>
      </c>
    </row>
    <row r="2158" spans="1:8" s="133" customFormat="1" ht="17.100000000000001" customHeight="1">
      <c r="A2158" s="44">
        <v>406</v>
      </c>
      <c r="B2158" s="44" t="s">
        <v>129</v>
      </c>
      <c r="C2158" s="44" t="s">
        <v>3408</v>
      </c>
      <c r="D2158" s="51" t="s">
        <v>4739</v>
      </c>
      <c r="E2158" s="44" t="s">
        <v>68</v>
      </c>
      <c r="F2158" s="44" t="s">
        <v>329</v>
      </c>
      <c r="G2158" s="44">
        <v>2009</v>
      </c>
      <c r="H2158" s="44" t="s">
        <v>4740</v>
      </c>
    </row>
    <row r="2159" spans="1:8" s="133" customFormat="1" ht="17.100000000000001" customHeight="1">
      <c r="A2159" s="44">
        <v>407</v>
      </c>
      <c r="B2159" s="44" t="s">
        <v>129</v>
      </c>
      <c r="C2159" s="44" t="s">
        <v>3801</v>
      </c>
      <c r="D2159" s="44" t="s">
        <v>4741</v>
      </c>
      <c r="E2159" s="94" t="s">
        <v>69</v>
      </c>
      <c r="F2159" s="44" t="s">
        <v>48</v>
      </c>
      <c r="G2159" s="44">
        <v>2012</v>
      </c>
      <c r="H2159" s="44" t="s">
        <v>4742</v>
      </c>
    </row>
    <row r="2160" spans="1:8" s="133" customFormat="1" ht="17.100000000000001" customHeight="1">
      <c r="A2160" s="44">
        <v>408</v>
      </c>
      <c r="B2160" s="44" t="s">
        <v>129</v>
      </c>
      <c r="C2160" s="44" t="s">
        <v>4188</v>
      </c>
      <c r="D2160" s="44" t="s">
        <v>4743</v>
      </c>
      <c r="E2160" s="44" t="s">
        <v>69</v>
      </c>
      <c r="F2160" s="44" t="s">
        <v>329</v>
      </c>
      <c r="G2160" s="44">
        <v>2010</v>
      </c>
      <c r="H2160" s="44" t="s">
        <v>4744</v>
      </c>
    </row>
    <row r="2161" spans="1:8" s="133" customFormat="1" ht="17.100000000000001" customHeight="1">
      <c r="A2161" s="44">
        <v>409</v>
      </c>
      <c r="B2161" s="44" t="s">
        <v>129</v>
      </c>
      <c r="C2161" s="44" t="s">
        <v>4006</v>
      </c>
      <c r="D2161" s="44" t="s">
        <v>4745</v>
      </c>
      <c r="E2161" s="44" t="s">
        <v>69</v>
      </c>
      <c r="F2161" s="44" t="s">
        <v>48</v>
      </c>
      <c r="G2161" s="44">
        <v>1992</v>
      </c>
      <c r="H2161" s="44" t="s">
        <v>4746</v>
      </c>
    </row>
    <row r="2162" spans="1:8" s="133" customFormat="1" ht="17.100000000000001" customHeight="1">
      <c r="A2162" s="44">
        <v>410</v>
      </c>
      <c r="B2162" s="44" t="s">
        <v>129</v>
      </c>
      <c r="C2162" s="44" t="s">
        <v>3691</v>
      </c>
      <c r="D2162" s="44" t="s">
        <v>4747</v>
      </c>
      <c r="E2162" s="44" t="s">
        <v>69</v>
      </c>
      <c r="F2162" s="44" t="s">
        <v>48</v>
      </c>
      <c r="G2162" s="44">
        <v>1999</v>
      </c>
      <c r="H2162" s="44" t="s">
        <v>4748</v>
      </c>
    </row>
    <row r="2163" spans="1:8" s="133" customFormat="1" ht="17.100000000000001" customHeight="1">
      <c r="A2163" s="44">
        <v>411</v>
      </c>
      <c r="B2163" s="44" t="s">
        <v>129</v>
      </c>
      <c r="C2163" s="44" t="s">
        <v>3801</v>
      </c>
      <c r="D2163" s="44" t="s">
        <v>4749</v>
      </c>
      <c r="E2163" s="94" t="s">
        <v>68</v>
      </c>
      <c r="F2163" s="44" t="s">
        <v>48</v>
      </c>
      <c r="G2163" s="44">
        <v>1998</v>
      </c>
      <c r="H2163" s="44" t="s">
        <v>4750</v>
      </c>
    </row>
    <row r="2164" spans="1:8" s="133" customFormat="1" ht="17.100000000000001" customHeight="1">
      <c r="A2164" s="44">
        <v>412</v>
      </c>
      <c r="B2164" s="44" t="s">
        <v>129</v>
      </c>
      <c r="C2164" s="44" t="s">
        <v>4349</v>
      </c>
      <c r="D2164" s="44" t="s">
        <v>4751</v>
      </c>
      <c r="E2164" s="44" t="s">
        <v>69</v>
      </c>
      <c r="F2164" s="44" t="s">
        <v>48</v>
      </c>
      <c r="G2164" s="44">
        <v>1991</v>
      </c>
      <c r="H2164" s="44" t="s">
        <v>4752</v>
      </c>
    </row>
    <row r="2165" spans="1:8" s="133" customFormat="1" ht="17.100000000000001" customHeight="1">
      <c r="A2165" s="44">
        <v>413</v>
      </c>
      <c r="B2165" s="44" t="s">
        <v>129</v>
      </c>
      <c r="C2165" s="44" t="s">
        <v>3847</v>
      </c>
      <c r="D2165" s="44" t="s">
        <v>4753</v>
      </c>
      <c r="E2165" s="44" t="s">
        <v>68</v>
      </c>
      <c r="F2165" s="44" t="s">
        <v>48</v>
      </c>
      <c r="G2165" s="44">
        <v>1995</v>
      </c>
      <c r="H2165" s="44" t="s">
        <v>4754</v>
      </c>
    </row>
    <row r="2166" spans="1:8" s="133" customFormat="1" ht="17.100000000000001" customHeight="1">
      <c r="A2166" s="44">
        <v>414</v>
      </c>
      <c r="B2166" s="44" t="s">
        <v>129</v>
      </c>
      <c r="C2166" s="44" t="s">
        <v>3926</v>
      </c>
      <c r="D2166" s="44" t="s">
        <v>4755</v>
      </c>
      <c r="E2166" s="44" t="s">
        <v>68</v>
      </c>
      <c r="F2166" s="44" t="s">
        <v>48</v>
      </c>
      <c r="G2166" s="44">
        <v>1998</v>
      </c>
      <c r="H2166" s="44" t="s">
        <v>4756</v>
      </c>
    </row>
    <row r="2167" spans="1:8" s="133" customFormat="1" ht="17.100000000000001" customHeight="1">
      <c r="A2167" s="44">
        <v>415</v>
      </c>
      <c r="B2167" s="44" t="s">
        <v>129</v>
      </c>
      <c r="C2167" s="44" t="s">
        <v>3926</v>
      </c>
      <c r="D2167" s="44" t="s">
        <v>4757</v>
      </c>
      <c r="E2167" s="44" t="s">
        <v>68</v>
      </c>
      <c r="F2167" s="44" t="s">
        <v>48</v>
      </c>
      <c r="G2167" s="44">
        <v>1999</v>
      </c>
      <c r="H2167" s="44" t="s">
        <v>4758</v>
      </c>
    </row>
    <row r="2168" spans="1:8" s="133" customFormat="1" ht="17.100000000000001" customHeight="1">
      <c r="A2168" s="44">
        <v>416</v>
      </c>
      <c r="B2168" s="44" t="s">
        <v>129</v>
      </c>
      <c r="C2168" s="44" t="s">
        <v>3801</v>
      </c>
      <c r="D2168" s="44" t="s">
        <v>4759</v>
      </c>
      <c r="E2168" s="94" t="s">
        <v>69</v>
      </c>
      <c r="F2168" s="44" t="s">
        <v>48</v>
      </c>
      <c r="G2168" s="44">
        <v>1996</v>
      </c>
      <c r="H2168" s="44" t="s">
        <v>4760</v>
      </c>
    </row>
    <row r="2169" spans="1:8" s="133" customFormat="1" ht="17.100000000000001" customHeight="1">
      <c r="A2169" s="44">
        <v>417</v>
      </c>
      <c r="B2169" s="44" t="s">
        <v>129</v>
      </c>
      <c r="C2169" s="44" t="s">
        <v>3801</v>
      </c>
      <c r="D2169" s="44" t="s">
        <v>4761</v>
      </c>
      <c r="E2169" s="94" t="s">
        <v>69</v>
      </c>
      <c r="F2169" s="44" t="s">
        <v>329</v>
      </c>
      <c r="G2169" s="44">
        <v>2009</v>
      </c>
      <c r="H2169" s="44" t="s">
        <v>4762</v>
      </c>
    </row>
    <row r="2170" spans="1:8" s="133" customFormat="1" ht="17.100000000000001" customHeight="1">
      <c r="A2170" s="44">
        <v>418</v>
      </c>
      <c r="B2170" s="44" t="s">
        <v>129</v>
      </c>
      <c r="C2170" s="44" t="s">
        <v>4006</v>
      </c>
      <c r="D2170" s="44" t="s">
        <v>4763</v>
      </c>
      <c r="E2170" s="44" t="s">
        <v>68</v>
      </c>
      <c r="F2170" s="44" t="s">
        <v>48</v>
      </c>
      <c r="G2170" s="44">
        <v>1995</v>
      </c>
      <c r="H2170" s="44" t="s">
        <v>4764</v>
      </c>
    </row>
    <row r="2171" spans="1:8" s="133" customFormat="1" ht="17.100000000000001" customHeight="1">
      <c r="A2171" s="44">
        <v>419</v>
      </c>
      <c r="B2171" s="44" t="s">
        <v>129</v>
      </c>
      <c r="C2171" s="50" t="s">
        <v>3652</v>
      </c>
      <c r="D2171" s="44" t="s">
        <v>4765</v>
      </c>
      <c r="E2171" s="50" t="s">
        <v>69</v>
      </c>
      <c r="F2171" s="50" t="s">
        <v>48</v>
      </c>
      <c r="G2171" s="44">
        <v>2000</v>
      </c>
      <c r="H2171" s="44" t="s">
        <v>4766</v>
      </c>
    </row>
    <row r="2172" spans="1:8" s="133" customFormat="1" ht="17.100000000000001" customHeight="1">
      <c r="A2172" s="44">
        <v>420</v>
      </c>
      <c r="B2172" s="44" t="s">
        <v>129</v>
      </c>
      <c r="C2172" s="44" t="s">
        <v>3929</v>
      </c>
      <c r="D2172" s="44" t="s">
        <v>4767</v>
      </c>
      <c r="E2172" s="94" t="s">
        <v>145</v>
      </c>
      <c r="F2172" s="44" t="s">
        <v>48</v>
      </c>
      <c r="G2172" s="44">
        <v>1999</v>
      </c>
      <c r="H2172" s="44" t="s">
        <v>4768</v>
      </c>
    </row>
    <row r="2173" spans="1:8" s="133" customFormat="1" ht="17.100000000000001" customHeight="1">
      <c r="A2173" s="44">
        <v>421</v>
      </c>
      <c r="B2173" s="44" t="s">
        <v>129</v>
      </c>
      <c r="C2173" s="44" t="s">
        <v>3854</v>
      </c>
      <c r="D2173" s="44" t="s">
        <v>4769</v>
      </c>
      <c r="E2173" s="44" t="s">
        <v>68</v>
      </c>
      <c r="F2173" s="44" t="s">
        <v>140</v>
      </c>
      <c r="G2173" s="44">
        <v>1995</v>
      </c>
      <c r="H2173" s="44" t="s">
        <v>4770</v>
      </c>
    </row>
    <row r="2174" spans="1:8" s="133" customFormat="1" ht="17.100000000000001" customHeight="1">
      <c r="A2174" s="44">
        <v>422</v>
      </c>
      <c r="B2174" s="44" t="s">
        <v>129</v>
      </c>
      <c r="C2174" s="44" t="s">
        <v>3934</v>
      </c>
      <c r="D2174" s="44" t="s">
        <v>4771</v>
      </c>
      <c r="E2174" s="44" t="s">
        <v>69</v>
      </c>
      <c r="F2174" s="44" t="s">
        <v>48</v>
      </c>
      <c r="G2174" s="44">
        <v>2000</v>
      </c>
      <c r="H2174" s="44" t="s">
        <v>4772</v>
      </c>
    </row>
    <row r="2175" spans="1:8" s="133" customFormat="1" ht="17.100000000000001" customHeight="1">
      <c r="A2175" s="44">
        <v>423</v>
      </c>
      <c r="B2175" s="44" t="s">
        <v>129</v>
      </c>
      <c r="C2175" s="44" t="s">
        <v>3894</v>
      </c>
      <c r="D2175" s="44" t="s">
        <v>4773</v>
      </c>
      <c r="E2175" s="44" t="s">
        <v>69</v>
      </c>
      <c r="F2175" s="44" t="s">
        <v>48</v>
      </c>
      <c r="G2175" s="44">
        <v>2009</v>
      </c>
      <c r="H2175" s="44" t="s">
        <v>4774</v>
      </c>
    </row>
    <row r="2176" spans="1:8" s="133" customFormat="1" ht="17.100000000000001" customHeight="1">
      <c r="A2176" s="44">
        <v>424</v>
      </c>
      <c r="B2176" s="44" t="s">
        <v>129</v>
      </c>
      <c r="C2176" s="50" t="s">
        <v>3652</v>
      </c>
      <c r="D2176" s="44" t="s">
        <v>4775</v>
      </c>
      <c r="E2176" s="50" t="s">
        <v>69</v>
      </c>
      <c r="F2176" s="50" t="s">
        <v>48</v>
      </c>
      <c r="G2176" s="44">
        <v>2011</v>
      </c>
      <c r="H2176" s="44" t="s">
        <v>4776</v>
      </c>
    </row>
    <row r="2177" spans="1:8" s="133" customFormat="1" ht="17.100000000000001" customHeight="1">
      <c r="A2177" s="44">
        <v>425</v>
      </c>
      <c r="B2177" s="44" t="s">
        <v>129</v>
      </c>
      <c r="C2177" s="50" t="s">
        <v>3814</v>
      </c>
      <c r="D2177" s="50" t="s">
        <v>4777</v>
      </c>
      <c r="E2177" s="50" t="s">
        <v>68</v>
      </c>
      <c r="F2177" s="50" t="s">
        <v>48</v>
      </c>
      <c r="G2177" s="50">
        <v>1999</v>
      </c>
      <c r="H2177" s="50" t="s">
        <v>4778</v>
      </c>
    </row>
    <row r="2178" spans="1:8" s="133" customFormat="1" ht="17.100000000000001" customHeight="1">
      <c r="A2178" s="44">
        <v>426</v>
      </c>
      <c r="B2178" s="44" t="s">
        <v>129</v>
      </c>
      <c r="C2178" s="44" t="s">
        <v>3801</v>
      </c>
      <c r="D2178" s="44" t="s">
        <v>4779</v>
      </c>
      <c r="E2178" s="94" t="s">
        <v>68</v>
      </c>
      <c r="F2178" s="44" t="s">
        <v>48</v>
      </c>
      <c r="G2178" s="44">
        <v>1992</v>
      </c>
      <c r="H2178" s="44" t="s">
        <v>4780</v>
      </c>
    </row>
    <row r="2179" spans="1:8" s="133" customFormat="1" ht="17.100000000000001" customHeight="1">
      <c r="A2179" s="44">
        <v>427</v>
      </c>
      <c r="B2179" s="44" t="s">
        <v>129</v>
      </c>
      <c r="C2179" s="44" t="s">
        <v>3883</v>
      </c>
      <c r="D2179" s="44" t="s">
        <v>4781</v>
      </c>
      <c r="E2179" s="94" t="s">
        <v>69</v>
      </c>
      <c r="F2179" s="44" t="s">
        <v>48</v>
      </c>
      <c r="G2179" s="44">
        <v>1993</v>
      </c>
      <c r="H2179" s="44" t="s">
        <v>4782</v>
      </c>
    </row>
    <row r="2180" spans="1:8" s="133" customFormat="1" ht="17.100000000000001" customHeight="1">
      <c r="A2180" s="44">
        <v>428</v>
      </c>
      <c r="B2180" s="44" t="s">
        <v>129</v>
      </c>
      <c r="C2180" s="44" t="s">
        <v>4006</v>
      </c>
      <c r="D2180" s="44" t="s">
        <v>4783</v>
      </c>
      <c r="E2180" s="44" t="s">
        <v>69</v>
      </c>
      <c r="F2180" s="44" t="s">
        <v>48</v>
      </c>
      <c r="G2180" s="44">
        <v>1993</v>
      </c>
      <c r="H2180" s="44" t="s">
        <v>4784</v>
      </c>
    </row>
    <row r="2181" spans="1:8" s="133" customFormat="1" ht="17.100000000000001" customHeight="1">
      <c r="A2181" s="44">
        <v>429</v>
      </c>
      <c r="B2181" s="44" t="s">
        <v>129</v>
      </c>
      <c r="C2181" s="44" t="s">
        <v>3934</v>
      </c>
      <c r="D2181" s="44" t="s">
        <v>4785</v>
      </c>
      <c r="E2181" s="44" t="s">
        <v>68</v>
      </c>
      <c r="F2181" s="44" t="s">
        <v>48</v>
      </c>
      <c r="G2181" s="44">
        <v>1995</v>
      </c>
      <c r="H2181" s="44" t="s">
        <v>4786</v>
      </c>
    </row>
    <row r="2182" spans="1:8" s="133" customFormat="1" ht="17.100000000000001" customHeight="1">
      <c r="A2182" s="44">
        <v>430</v>
      </c>
      <c r="B2182" s="44" t="s">
        <v>129</v>
      </c>
      <c r="C2182" s="50" t="s">
        <v>3652</v>
      </c>
      <c r="D2182" s="44" t="s">
        <v>4787</v>
      </c>
      <c r="E2182" s="50" t="s">
        <v>69</v>
      </c>
      <c r="F2182" s="50" t="s">
        <v>48</v>
      </c>
      <c r="G2182" s="44">
        <v>1995</v>
      </c>
      <c r="H2182" s="44" t="s">
        <v>4788</v>
      </c>
    </row>
    <row r="2183" spans="1:8" s="133" customFormat="1" ht="17.100000000000001" customHeight="1">
      <c r="A2183" s="44">
        <v>431</v>
      </c>
      <c r="B2183" s="44" t="s">
        <v>129</v>
      </c>
      <c r="C2183" s="44" t="s">
        <v>3934</v>
      </c>
      <c r="D2183" s="44" t="s">
        <v>4789</v>
      </c>
      <c r="E2183" s="44" t="s">
        <v>68</v>
      </c>
      <c r="F2183" s="44" t="s">
        <v>48</v>
      </c>
      <c r="G2183" s="44">
        <v>1995</v>
      </c>
      <c r="H2183" s="44" t="s">
        <v>4790</v>
      </c>
    </row>
    <row r="2184" spans="1:8" s="133" customFormat="1" ht="17.100000000000001" customHeight="1">
      <c r="A2184" s="44">
        <v>432</v>
      </c>
      <c r="B2184" s="44" t="s">
        <v>129</v>
      </c>
      <c r="C2184" s="44" t="s">
        <v>3934</v>
      </c>
      <c r="D2184" s="44" t="s">
        <v>4791</v>
      </c>
      <c r="E2184" s="44" t="s">
        <v>69</v>
      </c>
      <c r="F2184" s="44" t="s">
        <v>48</v>
      </c>
      <c r="G2184" s="44">
        <v>2000</v>
      </c>
      <c r="H2184" s="44" t="s">
        <v>4792</v>
      </c>
    </row>
    <row r="2185" spans="1:8" s="133" customFormat="1" ht="17.100000000000001" customHeight="1">
      <c r="A2185" s="44">
        <v>433</v>
      </c>
      <c r="B2185" s="44" t="s">
        <v>129</v>
      </c>
      <c r="C2185" s="44" t="s">
        <v>3801</v>
      </c>
      <c r="D2185" s="44" t="s">
        <v>4793</v>
      </c>
      <c r="E2185" s="94" t="s">
        <v>69</v>
      </c>
      <c r="F2185" s="44" t="s">
        <v>48</v>
      </c>
      <c r="G2185" s="44">
        <v>2014</v>
      </c>
      <c r="H2185" s="44" t="s">
        <v>4794</v>
      </c>
    </row>
    <row r="2186" spans="1:8" s="133" customFormat="1" ht="17.100000000000001" customHeight="1">
      <c r="A2186" s="44">
        <v>434</v>
      </c>
      <c r="B2186" s="44" t="s">
        <v>129</v>
      </c>
      <c r="C2186" s="44" t="s">
        <v>3934</v>
      </c>
      <c r="D2186" s="44" t="s">
        <v>4795</v>
      </c>
      <c r="E2186" s="44" t="s">
        <v>69</v>
      </c>
      <c r="F2186" s="44" t="s">
        <v>48</v>
      </c>
      <c r="G2186" s="44">
        <v>2000</v>
      </c>
      <c r="H2186" s="44" t="s">
        <v>4796</v>
      </c>
    </row>
    <row r="2187" spans="1:8" s="133" customFormat="1" ht="17.100000000000001" customHeight="1">
      <c r="A2187" s="44">
        <v>435</v>
      </c>
      <c r="B2187" s="44" t="s">
        <v>129</v>
      </c>
      <c r="C2187" s="44" t="s">
        <v>3934</v>
      </c>
      <c r="D2187" s="44" t="s">
        <v>4797</v>
      </c>
      <c r="E2187" s="44" t="s">
        <v>68</v>
      </c>
      <c r="F2187" s="44" t="s">
        <v>48</v>
      </c>
      <c r="G2187" s="44">
        <v>1997</v>
      </c>
      <c r="H2187" s="44" t="s">
        <v>4798</v>
      </c>
    </row>
    <row r="2188" spans="1:8" s="133" customFormat="1" ht="17.100000000000001" customHeight="1">
      <c r="A2188" s="44">
        <v>436</v>
      </c>
      <c r="B2188" s="44" t="s">
        <v>129</v>
      </c>
      <c r="C2188" s="44" t="s">
        <v>3801</v>
      </c>
      <c r="D2188" s="44" t="s">
        <v>4799</v>
      </c>
      <c r="E2188" s="94" t="s">
        <v>68</v>
      </c>
      <c r="F2188" s="44" t="s">
        <v>48</v>
      </c>
      <c r="G2188" s="44">
        <v>2011</v>
      </c>
      <c r="H2188" s="44" t="s">
        <v>4800</v>
      </c>
    </row>
    <row r="2189" spans="1:8" s="133" customFormat="1" ht="17.100000000000001" customHeight="1">
      <c r="A2189" s="44">
        <v>437</v>
      </c>
      <c r="B2189" s="44" t="s">
        <v>129</v>
      </c>
      <c r="C2189" s="44" t="s">
        <v>3566</v>
      </c>
      <c r="D2189" s="94" t="s">
        <v>4801</v>
      </c>
      <c r="E2189" s="94" t="s">
        <v>68</v>
      </c>
      <c r="F2189" s="44" t="s">
        <v>48</v>
      </c>
      <c r="G2189" s="44">
        <v>2007</v>
      </c>
      <c r="H2189" s="44" t="s">
        <v>4802</v>
      </c>
    </row>
    <row r="2190" spans="1:8" s="133" customFormat="1" ht="17.100000000000001" customHeight="1">
      <c r="A2190" s="44">
        <v>438</v>
      </c>
      <c r="B2190" s="44" t="s">
        <v>129</v>
      </c>
      <c r="C2190" s="44" t="s">
        <v>3691</v>
      </c>
      <c r="D2190" s="44" t="s">
        <v>4803</v>
      </c>
      <c r="E2190" s="44" t="s">
        <v>69</v>
      </c>
      <c r="F2190" s="44" t="s">
        <v>48</v>
      </c>
      <c r="G2190" s="44">
        <v>2000</v>
      </c>
      <c r="H2190" s="44" t="s">
        <v>4804</v>
      </c>
    </row>
    <row r="2191" spans="1:8" s="133" customFormat="1" ht="17.100000000000001" customHeight="1">
      <c r="A2191" s="44">
        <v>439</v>
      </c>
      <c r="B2191" s="44" t="s">
        <v>129</v>
      </c>
      <c r="C2191" s="44" t="s">
        <v>3408</v>
      </c>
      <c r="D2191" s="51" t="s">
        <v>4805</v>
      </c>
      <c r="E2191" s="44" t="s">
        <v>69</v>
      </c>
      <c r="F2191" s="44" t="s">
        <v>48</v>
      </c>
      <c r="G2191" s="44">
        <v>2011</v>
      </c>
      <c r="H2191" s="44" t="s">
        <v>4806</v>
      </c>
    </row>
    <row r="2192" spans="1:8" s="133" customFormat="1" ht="17.100000000000001" customHeight="1">
      <c r="A2192" s="44">
        <v>440</v>
      </c>
      <c r="B2192" s="44" t="s">
        <v>129</v>
      </c>
      <c r="C2192" s="44" t="s">
        <v>3929</v>
      </c>
      <c r="D2192" s="44" t="s">
        <v>4807</v>
      </c>
      <c r="E2192" s="44" t="s">
        <v>139</v>
      </c>
      <c r="F2192" s="44" t="s">
        <v>48</v>
      </c>
      <c r="G2192" s="44">
        <v>2011</v>
      </c>
      <c r="H2192" s="44" t="s">
        <v>4808</v>
      </c>
    </row>
    <row r="2193" spans="1:8" s="133" customFormat="1" ht="17.100000000000001" customHeight="1">
      <c r="A2193" s="44">
        <v>441</v>
      </c>
      <c r="B2193" s="44" t="s">
        <v>129</v>
      </c>
      <c r="C2193" s="51" t="s">
        <v>4047</v>
      </c>
      <c r="D2193" s="44" t="s">
        <v>4809</v>
      </c>
      <c r="E2193" s="51" t="s">
        <v>68</v>
      </c>
      <c r="F2193" s="51" t="s">
        <v>48</v>
      </c>
      <c r="G2193" s="44">
        <v>2012</v>
      </c>
      <c r="H2193" s="44" t="s">
        <v>4810</v>
      </c>
    </row>
    <row r="2194" spans="1:8" s="133" customFormat="1" ht="17.100000000000001" customHeight="1">
      <c r="A2194" s="44">
        <v>442</v>
      </c>
      <c r="B2194" s="44" t="s">
        <v>129</v>
      </c>
      <c r="C2194" s="44" t="s">
        <v>3408</v>
      </c>
      <c r="D2194" s="51" t="s">
        <v>4811</v>
      </c>
      <c r="E2194" s="44" t="s">
        <v>68</v>
      </c>
      <c r="F2194" s="44" t="s">
        <v>48</v>
      </c>
      <c r="G2194" s="44">
        <v>2012</v>
      </c>
      <c r="H2194" s="44" t="s">
        <v>4812</v>
      </c>
    </row>
    <row r="2195" spans="1:8" s="133" customFormat="1" ht="17.100000000000001" customHeight="1">
      <c r="A2195" s="44">
        <v>443</v>
      </c>
      <c r="B2195" s="44" t="s">
        <v>129</v>
      </c>
      <c r="C2195" s="44" t="s">
        <v>3929</v>
      </c>
      <c r="D2195" s="44" t="s">
        <v>4813</v>
      </c>
      <c r="E2195" s="44" t="s">
        <v>139</v>
      </c>
      <c r="F2195" s="44" t="s">
        <v>48</v>
      </c>
      <c r="G2195" s="44">
        <v>1994</v>
      </c>
      <c r="H2195" s="44" t="s">
        <v>4814</v>
      </c>
    </row>
    <row r="2196" spans="1:8" s="133" customFormat="1" ht="17.100000000000001" customHeight="1">
      <c r="A2196" s="44">
        <v>444</v>
      </c>
      <c r="B2196" s="44" t="s">
        <v>129</v>
      </c>
      <c r="C2196" s="50" t="s">
        <v>3814</v>
      </c>
      <c r="D2196" s="50" t="s">
        <v>4815</v>
      </c>
      <c r="E2196" s="50" t="s">
        <v>69</v>
      </c>
      <c r="F2196" s="50" t="s">
        <v>48</v>
      </c>
      <c r="G2196" s="50">
        <v>2002</v>
      </c>
      <c r="H2196" s="50" t="s">
        <v>4816</v>
      </c>
    </row>
    <row r="2197" spans="1:8" s="133" customFormat="1" ht="17.100000000000001" customHeight="1">
      <c r="A2197" s="44">
        <v>445</v>
      </c>
      <c r="B2197" s="44" t="s">
        <v>129</v>
      </c>
      <c r="C2197" s="44" t="s">
        <v>3847</v>
      </c>
      <c r="D2197" s="44" t="s">
        <v>4817</v>
      </c>
      <c r="E2197" s="44" t="s">
        <v>69</v>
      </c>
      <c r="F2197" s="44" t="s">
        <v>48</v>
      </c>
      <c r="G2197" s="44">
        <v>1995</v>
      </c>
      <c r="H2197" s="44" t="s">
        <v>4818</v>
      </c>
    </row>
    <row r="2198" spans="1:8" s="133" customFormat="1" ht="17.100000000000001" customHeight="1">
      <c r="A2198" s="44">
        <v>446</v>
      </c>
      <c r="B2198" s="44" t="s">
        <v>129</v>
      </c>
      <c r="C2198" s="44" t="s">
        <v>3926</v>
      </c>
      <c r="D2198" s="44" t="s">
        <v>4819</v>
      </c>
      <c r="E2198" s="44" t="s">
        <v>68</v>
      </c>
      <c r="F2198" s="44" t="s">
        <v>329</v>
      </c>
      <c r="G2198" s="44">
        <v>2016</v>
      </c>
      <c r="H2198" s="44" t="s">
        <v>4820</v>
      </c>
    </row>
    <row r="2199" spans="1:8" s="133" customFormat="1" ht="17.100000000000001" customHeight="1">
      <c r="A2199" s="44">
        <v>447</v>
      </c>
      <c r="B2199" s="44" t="s">
        <v>129</v>
      </c>
      <c r="C2199" s="51" t="s">
        <v>3934</v>
      </c>
      <c r="D2199" s="51" t="s">
        <v>4821</v>
      </c>
      <c r="E2199" s="44" t="s">
        <v>68</v>
      </c>
      <c r="F2199" s="44" t="s">
        <v>329</v>
      </c>
      <c r="G2199" s="51">
        <v>2013</v>
      </c>
      <c r="H2199" s="51" t="s">
        <v>4822</v>
      </c>
    </row>
    <row r="2200" spans="1:8" s="133" customFormat="1" ht="17.100000000000001" customHeight="1">
      <c r="A2200" s="44">
        <v>448</v>
      </c>
      <c r="B2200" s="44" t="s">
        <v>129</v>
      </c>
      <c r="C2200" s="44" t="s">
        <v>2939</v>
      </c>
      <c r="D2200" s="44" t="s">
        <v>4823</v>
      </c>
      <c r="E2200" s="94" t="s">
        <v>69</v>
      </c>
      <c r="F2200" s="44" t="s">
        <v>48</v>
      </c>
      <c r="G2200" s="44">
        <v>1993</v>
      </c>
      <c r="H2200" s="44" t="s">
        <v>4824</v>
      </c>
    </row>
    <row r="2201" spans="1:8" s="133" customFormat="1" ht="17.100000000000001" customHeight="1">
      <c r="A2201" s="44">
        <v>449</v>
      </c>
      <c r="B2201" s="44" t="s">
        <v>129</v>
      </c>
      <c r="C2201" s="44" t="s">
        <v>3894</v>
      </c>
      <c r="D2201" s="44" t="s">
        <v>4825</v>
      </c>
      <c r="E2201" s="44" t="s">
        <v>69</v>
      </c>
      <c r="F2201" s="44" t="s">
        <v>48</v>
      </c>
      <c r="G2201" s="44">
        <v>2015</v>
      </c>
      <c r="H2201" s="44" t="s">
        <v>4826</v>
      </c>
    </row>
    <row r="2202" spans="1:8" s="484" customFormat="1" ht="17.100000000000001" customHeight="1">
      <c r="A2202" s="114">
        <v>450</v>
      </c>
      <c r="B2202" s="114" t="s">
        <v>129</v>
      </c>
      <c r="C2202" s="114" t="s">
        <v>3854</v>
      </c>
      <c r="D2202" s="114" t="s">
        <v>4827</v>
      </c>
      <c r="E2202" s="114" t="s">
        <v>68</v>
      </c>
      <c r="F2202" s="114" t="s">
        <v>140</v>
      </c>
      <c r="G2202" s="114">
        <v>1998</v>
      </c>
      <c r="H2202" s="114" t="s">
        <v>4828</v>
      </c>
    </row>
    <row r="2203" spans="1:8" s="484" customFormat="1" ht="17.100000000000001" customHeight="1">
      <c r="A2203" s="114">
        <v>451</v>
      </c>
      <c r="B2203" s="114" t="s">
        <v>129</v>
      </c>
      <c r="C2203" s="114" t="s">
        <v>4047</v>
      </c>
      <c r="D2203" s="114" t="s">
        <v>4829</v>
      </c>
      <c r="E2203" s="114" t="s">
        <v>68</v>
      </c>
      <c r="F2203" s="114" t="s">
        <v>329</v>
      </c>
      <c r="G2203" s="114">
        <v>2011</v>
      </c>
      <c r="H2203" s="114" t="s">
        <v>4830</v>
      </c>
    </row>
    <row r="2204" spans="1:8" s="484" customFormat="1" ht="17.100000000000001" customHeight="1">
      <c r="A2204" s="114">
        <v>452</v>
      </c>
      <c r="B2204" s="114" t="s">
        <v>129</v>
      </c>
      <c r="C2204" s="114" t="s">
        <v>3934</v>
      </c>
      <c r="D2204" s="114" t="s">
        <v>4831</v>
      </c>
      <c r="E2204" s="114" t="s">
        <v>69</v>
      </c>
      <c r="F2204" s="114" t="s">
        <v>48</v>
      </c>
      <c r="G2204" s="114">
        <v>2006</v>
      </c>
      <c r="H2204" s="114" t="s">
        <v>4832</v>
      </c>
    </row>
    <row r="2205" spans="1:8" s="484" customFormat="1" ht="17.100000000000001" customHeight="1">
      <c r="A2205" s="114">
        <v>453</v>
      </c>
      <c r="B2205" s="114" t="s">
        <v>129</v>
      </c>
      <c r="C2205" s="81" t="s">
        <v>3652</v>
      </c>
      <c r="D2205" s="114" t="s">
        <v>4833</v>
      </c>
      <c r="E2205" s="81" t="s">
        <v>68</v>
      </c>
      <c r="F2205" s="81" t="s">
        <v>48</v>
      </c>
      <c r="G2205" s="114">
        <v>2017</v>
      </c>
      <c r="H2205" s="114" t="s">
        <v>4834</v>
      </c>
    </row>
    <row r="2206" spans="1:8" s="484" customFormat="1" ht="17.100000000000001" customHeight="1">
      <c r="A2206" s="114">
        <v>454</v>
      </c>
      <c r="B2206" s="114" t="s">
        <v>129</v>
      </c>
      <c r="C2206" s="114" t="s">
        <v>3910</v>
      </c>
      <c r="D2206" s="171" t="s">
        <v>4835</v>
      </c>
      <c r="E2206" s="171" t="s">
        <v>69</v>
      </c>
      <c r="F2206" s="114" t="s">
        <v>48</v>
      </c>
      <c r="G2206" s="114">
        <v>1999</v>
      </c>
      <c r="H2206" s="114" t="s">
        <v>4836</v>
      </c>
    </row>
    <row r="2207" spans="1:8" s="484" customFormat="1" ht="17.100000000000001" customHeight="1">
      <c r="A2207" s="114">
        <v>455</v>
      </c>
      <c r="B2207" s="114" t="s">
        <v>129</v>
      </c>
      <c r="C2207" s="114" t="s">
        <v>2939</v>
      </c>
      <c r="D2207" s="114" t="s">
        <v>4837</v>
      </c>
      <c r="E2207" s="114" t="s">
        <v>68</v>
      </c>
      <c r="F2207" s="114" t="s">
        <v>48</v>
      </c>
      <c r="G2207" s="114">
        <v>2010</v>
      </c>
      <c r="H2207" s="114" t="s">
        <v>4838</v>
      </c>
    </row>
    <row r="2208" spans="1:8" s="133" customFormat="1" ht="17.100000000000001" customHeight="1">
      <c r="A2208" s="44">
        <v>456</v>
      </c>
      <c r="B2208" s="44" t="s">
        <v>129</v>
      </c>
      <c r="C2208" s="44" t="s">
        <v>3752</v>
      </c>
      <c r="D2208" s="44" t="s">
        <v>4839</v>
      </c>
      <c r="E2208" s="44" t="s">
        <v>69</v>
      </c>
      <c r="F2208" s="44" t="s">
        <v>48</v>
      </c>
      <c r="G2208" s="44">
        <v>2008</v>
      </c>
      <c r="H2208" s="44" t="s">
        <v>4840</v>
      </c>
    </row>
    <row r="2209" spans="1:8" s="133" customFormat="1" ht="17.100000000000001" customHeight="1">
      <c r="A2209" s="44">
        <v>457</v>
      </c>
      <c r="B2209" s="44" t="s">
        <v>129</v>
      </c>
      <c r="C2209" s="44" t="s">
        <v>3894</v>
      </c>
      <c r="D2209" s="44" t="s">
        <v>4841</v>
      </c>
      <c r="E2209" s="44" t="s">
        <v>69</v>
      </c>
      <c r="F2209" s="44" t="s">
        <v>48</v>
      </c>
      <c r="G2209" s="44">
        <v>2015</v>
      </c>
      <c r="H2209" s="44" t="s">
        <v>4842</v>
      </c>
    </row>
    <row r="2210" spans="1:8" s="133" customFormat="1" ht="17.100000000000001" customHeight="1">
      <c r="A2210" s="44">
        <v>458</v>
      </c>
      <c r="B2210" s="44" t="s">
        <v>129</v>
      </c>
      <c r="C2210" s="44" t="s">
        <v>3934</v>
      </c>
      <c r="D2210" s="44" t="s">
        <v>4843</v>
      </c>
      <c r="E2210" s="44" t="s">
        <v>69</v>
      </c>
      <c r="F2210" s="44" t="s">
        <v>48</v>
      </c>
      <c r="G2210" s="44">
        <v>2013</v>
      </c>
      <c r="H2210" s="44" t="s">
        <v>4844</v>
      </c>
    </row>
    <row r="2211" spans="1:8" s="133" customFormat="1" ht="17.100000000000001" customHeight="1">
      <c r="A2211" s="44">
        <v>459</v>
      </c>
      <c r="B2211" s="44" t="s">
        <v>129</v>
      </c>
      <c r="C2211" s="44" t="s">
        <v>3926</v>
      </c>
      <c r="D2211" s="44" t="s">
        <v>4845</v>
      </c>
      <c r="E2211" s="44" t="s">
        <v>68</v>
      </c>
      <c r="F2211" s="44" t="s">
        <v>329</v>
      </c>
      <c r="G2211" s="44">
        <v>2016</v>
      </c>
      <c r="H2211" s="44" t="s">
        <v>4846</v>
      </c>
    </row>
    <row r="2212" spans="1:8" s="133" customFormat="1" ht="17.100000000000001" customHeight="1">
      <c r="A2212" s="44">
        <v>460</v>
      </c>
      <c r="B2212" s="44" t="s">
        <v>129</v>
      </c>
      <c r="C2212" s="44" t="s">
        <v>3910</v>
      </c>
      <c r="D2212" s="94" t="s">
        <v>4847</v>
      </c>
      <c r="E2212" s="94" t="s">
        <v>69</v>
      </c>
      <c r="F2212" s="44" t="s">
        <v>48</v>
      </c>
      <c r="G2212" s="44">
        <v>1996</v>
      </c>
      <c r="H2212" s="44" t="s">
        <v>4848</v>
      </c>
    </row>
    <row r="2213" spans="1:8" s="133" customFormat="1" ht="17.100000000000001" customHeight="1">
      <c r="A2213" s="44">
        <v>461</v>
      </c>
      <c r="B2213" s="44" t="s">
        <v>129</v>
      </c>
      <c r="C2213" s="44" t="s">
        <v>3934</v>
      </c>
      <c r="D2213" s="44" t="s">
        <v>4850</v>
      </c>
      <c r="E2213" s="44" t="s">
        <v>68</v>
      </c>
      <c r="F2213" s="44" t="s">
        <v>329</v>
      </c>
      <c r="G2213" s="44">
        <v>2016</v>
      </c>
      <c r="H2213" s="44" t="s">
        <v>4851</v>
      </c>
    </row>
    <row r="2214" spans="1:8" s="133" customFormat="1" ht="17.100000000000001" customHeight="1">
      <c r="A2214" s="44">
        <v>462</v>
      </c>
      <c r="B2214" s="44" t="s">
        <v>129</v>
      </c>
      <c r="C2214" s="44" t="s">
        <v>3801</v>
      </c>
      <c r="D2214" s="44" t="s">
        <v>4852</v>
      </c>
      <c r="E2214" s="94" t="s">
        <v>69</v>
      </c>
      <c r="F2214" s="44" t="s">
        <v>48</v>
      </c>
      <c r="G2214" s="44">
        <v>2017</v>
      </c>
      <c r="H2214" s="44" t="s">
        <v>4853</v>
      </c>
    </row>
    <row r="2215" spans="1:8" s="133" customFormat="1" ht="17.100000000000001" customHeight="1">
      <c r="A2215" s="44">
        <v>463</v>
      </c>
      <c r="B2215" s="44" t="s">
        <v>129</v>
      </c>
      <c r="C2215" s="44" t="s">
        <v>4006</v>
      </c>
      <c r="D2215" s="44" t="s">
        <v>4854</v>
      </c>
      <c r="E2215" s="44" t="s">
        <v>68</v>
      </c>
      <c r="F2215" s="44" t="s">
        <v>48</v>
      </c>
      <c r="G2215" s="44">
        <v>1995</v>
      </c>
      <c r="H2215" s="44" t="s">
        <v>4855</v>
      </c>
    </row>
    <row r="2216" spans="1:8" s="133" customFormat="1" ht="17.100000000000001" customHeight="1">
      <c r="A2216" s="44">
        <v>464</v>
      </c>
      <c r="B2216" s="44" t="s">
        <v>129</v>
      </c>
      <c r="C2216" s="44" t="s">
        <v>4006</v>
      </c>
      <c r="D2216" s="44" t="s">
        <v>1476</v>
      </c>
      <c r="E2216" s="44" t="s">
        <v>68</v>
      </c>
      <c r="F2216" s="44" t="s">
        <v>48</v>
      </c>
      <c r="G2216" s="44">
        <v>2009</v>
      </c>
      <c r="H2216" s="44" t="s">
        <v>4856</v>
      </c>
    </row>
    <row r="2217" spans="1:8" s="133" customFormat="1" ht="17.100000000000001" customHeight="1">
      <c r="A2217" s="44">
        <v>465</v>
      </c>
      <c r="B2217" s="44" t="s">
        <v>129</v>
      </c>
      <c r="C2217" s="44" t="s">
        <v>3847</v>
      </c>
      <c r="D2217" s="44" t="s">
        <v>4705</v>
      </c>
      <c r="E2217" s="44" t="s">
        <v>68</v>
      </c>
      <c r="F2217" s="44" t="s">
        <v>48</v>
      </c>
      <c r="G2217" s="44">
        <v>2013</v>
      </c>
      <c r="H2217" s="44" t="s">
        <v>4857</v>
      </c>
    </row>
    <row r="2218" spans="1:8" s="133" customFormat="1" ht="17.100000000000001" customHeight="1">
      <c r="A2218" s="44">
        <v>466</v>
      </c>
      <c r="B2218" s="44" t="s">
        <v>129</v>
      </c>
      <c r="C2218" s="44" t="s">
        <v>3861</v>
      </c>
      <c r="D2218" s="51" t="s">
        <v>4858</v>
      </c>
      <c r="E2218" s="44" t="s">
        <v>68</v>
      </c>
      <c r="F2218" s="44" t="s">
        <v>48</v>
      </c>
      <c r="G2218" s="44">
        <v>1999</v>
      </c>
      <c r="H2218" s="44" t="s">
        <v>4859</v>
      </c>
    </row>
    <row r="2219" spans="1:8" s="133" customFormat="1" ht="17.100000000000001" customHeight="1">
      <c r="A2219" s="44">
        <v>467</v>
      </c>
      <c r="B2219" s="44" t="s">
        <v>129</v>
      </c>
      <c r="C2219" s="44" t="s">
        <v>3934</v>
      </c>
      <c r="D2219" s="44" t="s">
        <v>4860</v>
      </c>
      <c r="E2219" s="44" t="s">
        <v>68</v>
      </c>
      <c r="F2219" s="44" t="s">
        <v>48</v>
      </c>
      <c r="G2219" s="44">
        <v>1995</v>
      </c>
      <c r="H2219" s="44" t="s">
        <v>4861</v>
      </c>
    </row>
    <row r="2220" spans="1:8" s="133" customFormat="1" ht="17.100000000000001" customHeight="1">
      <c r="A2220" s="44">
        <v>468</v>
      </c>
      <c r="B2220" s="44" t="s">
        <v>129</v>
      </c>
      <c r="C2220" s="44" t="s">
        <v>2939</v>
      </c>
      <c r="D2220" s="44" t="s">
        <v>4862</v>
      </c>
      <c r="E2220" s="94" t="s">
        <v>69</v>
      </c>
      <c r="F2220" s="44" t="s">
        <v>48</v>
      </c>
      <c r="G2220" s="44">
        <v>2007</v>
      </c>
      <c r="H2220" s="44" t="s">
        <v>4863</v>
      </c>
    </row>
    <row r="2221" spans="1:8" s="133" customFormat="1" ht="17.100000000000001" customHeight="1">
      <c r="A2221" s="44">
        <v>469</v>
      </c>
      <c r="B2221" s="44" t="s">
        <v>129</v>
      </c>
      <c r="C2221" s="44" t="s">
        <v>3934</v>
      </c>
      <c r="D2221" s="44" t="s">
        <v>4864</v>
      </c>
      <c r="E2221" s="44" t="s">
        <v>68</v>
      </c>
      <c r="F2221" s="44" t="s">
        <v>329</v>
      </c>
      <c r="G2221" s="44">
        <v>2016</v>
      </c>
      <c r="H2221" s="44" t="s">
        <v>4865</v>
      </c>
    </row>
    <row r="2222" spans="1:8" s="133" customFormat="1" ht="17.100000000000001" customHeight="1">
      <c r="A2222" s="44">
        <v>470</v>
      </c>
      <c r="B2222" s="44" t="s">
        <v>129</v>
      </c>
      <c r="C2222" s="44" t="s">
        <v>3934</v>
      </c>
      <c r="D2222" s="44" t="s">
        <v>4866</v>
      </c>
      <c r="E2222" s="44" t="s">
        <v>69</v>
      </c>
      <c r="F2222" s="44" t="s">
        <v>329</v>
      </c>
      <c r="G2222" s="44">
        <v>2007</v>
      </c>
      <c r="H2222" s="44" t="s">
        <v>4867</v>
      </c>
    </row>
    <row r="2223" spans="1:8" s="133" customFormat="1" ht="17.100000000000001" customHeight="1">
      <c r="A2223" s="44">
        <v>471</v>
      </c>
      <c r="B2223" s="44" t="s">
        <v>129</v>
      </c>
      <c r="C2223" s="44" t="s">
        <v>3934</v>
      </c>
      <c r="D2223" s="44" t="s">
        <v>4868</v>
      </c>
      <c r="E2223" s="44" t="s">
        <v>68</v>
      </c>
      <c r="F2223" s="44" t="s">
        <v>48</v>
      </c>
      <c r="G2223" s="44">
        <v>2014</v>
      </c>
      <c r="H2223" s="44" t="s">
        <v>4869</v>
      </c>
    </row>
    <row r="2224" spans="1:8" s="133" customFormat="1" ht="17.100000000000001" customHeight="1">
      <c r="A2224" s="44">
        <v>472</v>
      </c>
      <c r="B2224" s="44" t="s">
        <v>129</v>
      </c>
      <c r="C2224" s="44" t="s">
        <v>3934</v>
      </c>
      <c r="D2224" s="44" t="s">
        <v>4870</v>
      </c>
      <c r="E2224" s="44" t="s">
        <v>68</v>
      </c>
      <c r="F2224" s="44" t="s">
        <v>48</v>
      </c>
      <c r="G2224" s="44">
        <v>1994</v>
      </c>
      <c r="H2224" s="44" t="s">
        <v>4871</v>
      </c>
    </row>
    <row r="2225" spans="1:8" s="133" customFormat="1" ht="17.100000000000001" customHeight="1">
      <c r="A2225" s="44">
        <v>473</v>
      </c>
      <c r="B2225" s="44" t="s">
        <v>129</v>
      </c>
      <c r="C2225" s="44" t="s">
        <v>3934</v>
      </c>
      <c r="D2225" s="44" t="s">
        <v>4872</v>
      </c>
      <c r="E2225" s="44" t="s">
        <v>69</v>
      </c>
      <c r="F2225" s="44" t="s">
        <v>329</v>
      </c>
      <c r="G2225" s="44">
        <v>2003</v>
      </c>
      <c r="H2225" s="44" t="s">
        <v>4873</v>
      </c>
    </row>
    <row r="2226" spans="1:8" s="133" customFormat="1" ht="17.100000000000001" customHeight="1">
      <c r="A2226" s="44">
        <v>474</v>
      </c>
      <c r="B2226" s="44" t="s">
        <v>129</v>
      </c>
      <c r="C2226" s="44" t="s">
        <v>3961</v>
      </c>
      <c r="D2226" s="44" t="s">
        <v>4874</v>
      </c>
      <c r="E2226" s="44" t="s">
        <v>69</v>
      </c>
      <c r="F2226" s="44" t="s">
        <v>329</v>
      </c>
      <c r="G2226" s="44">
        <v>2018</v>
      </c>
      <c r="H2226" s="50" t="s">
        <v>4875</v>
      </c>
    </row>
    <row r="2227" spans="1:8" s="133" customFormat="1" ht="17.100000000000001" customHeight="1">
      <c r="A2227" s="44">
        <v>475</v>
      </c>
      <c r="B2227" s="44" t="s">
        <v>129</v>
      </c>
      <c r="C2227" s="44" t="s">
        <v>3894</v>
      </c>
      <c r="D2227" s="44" t="s">
        <v>4876</v>
      </c>
      <c r="E2227" s="44" t="s">
        <v>69</v>
      </c>
      <c r="F2227" s="44" t="s">
        <v>48</v>
      </c>
      <c r="G2227" s="44">
        <v>2017</v>
      </c>
      <c r="H2227" s="44" t="s">
        <v>4877</v>
      </c>
    </row>
    <row r="2228" spans="1:8" s="133" customFormat="1" ht="17.100000000000001" customHeight="1">
      <c r="A2228" s="44">
        <v>476</v>
      </c>
      <c r="B2228" s="44" t="s">
        <v>129</v>
      </c>
      <c r="C2228" s="44" t="s">
        <v>3801</v>
      </c>
      <c r="D2228" s="51" t="s">
        <v>4878</v>
      </c>
      <c r="E2228" s="94" t="s">
        <v>68</v>
      </c>
      <c r="F2228" s="44" t="s">
        <v>329</v>
      </c>
      <c r="G2228" s="51">
        <v>2017</v>
      </c>
      <c r="H2228" s="51" t="s">
        <v>4879</v>
      </c>
    </row>
    <row r="2229" spans="1:8" s="133" customFormat="1" ht="17.100000000000001" customHeight="1">
      <c r="A2229" s="44">
        <v>477</v>
      </c>
      <c r="B2229" s="44" t="s">
        <v>129</v>
      </c>
      <c r="C2229" s="44" t="s">
        <v>3126</v>
      </c>
      <c r="D2229" s="51" t="s">
        <v>4880</v>
      </c>
      <c r="E2229" s="44" t="s">
        <v>69</v>
      </c>
      <c r="F2229" s="44" t="s">
        <v>48</v>
      </c>
      <c r="G2229" s="72">
        <v>2001</v>
      </c>
      <c r="H2229" s="72" t="s">
        <v>4881</v>
      </c>
    </row>
    <row r="2230" spans="1:8" s="133" customFormat="1" ht="17.100000000000001" customHeight="1">
      <c r="A2230" s="44">
        <v>478</v>
      </c>
      <c r="B2230" s="44" t="s">
        <v>129</v>
      </c>
      <c r="C2230" s="44" t="s">
        <v>3126</v>
      </c>
      <c r="D2230" s="51" t="s">
        <v>4882</v>
      </c>
      <c r="E2230" s="44" t="s">
        <v>68</v>
      </c>
      <c r="F2230" s="44" t="s">
        <v>48</v>
      </c>
      <c r="G2230" s="72">
        <v>1998</v>
      </c>
      <c r="H2230" s="72" t="s">
        <v>4883</v>
      </c>
    </row>
    <row r="2231" spans="1:8" s="133" customFormat="1" ht="17.100000000000001" customHeight="1">
      <c r="A2231" s="44">
        <v>479</v>
      </c>
      <c r="B2231" s="44" t="s">
        <v>129</v>
      </c>
      <c r="C2231" s="44" t="s">
        <v>3910</v>
      </c>
      <c r="D2231" s="94" t="s">
        <v>4884</v>
      </c>
      <c r="E2231" s="94" t="s">
        <v>69</v>
      </c>
      <c r="F2231" s="44" t="s">
        <v>48</v>
      </c>
      <c r="G2231" s="44">
        <v>2017</v>
      </c>
      <c r="H2231" s="44" t="s">
        <v>4885</v>
      </c>
    </row>
    <row r="2232" spans="1:8" s="133" customFormat="1" ht="17.100000000000001" customHeight="1">
      <c r="A2232" s="44">
        <v>480</v>
      </c>
      <c r="B2232" s="44" t="s">
        <v>129</v>
      </c>
      <c r="C2232" s="44" t="s">
        <v>3910</v>
      </c>
      <c r="D2232" s="94" t="s">
        <v>4886</v>
      </c>
      <c r="E2232" s="94" t="s">
        <v>69</v>
      </c>
      <c r="F2232" s="44" t="s">
        <v>48</v>
      </c>
      <c r="G2232" s="44">
        <v>2019</v>
      </c>
      <c r="H2232" s="44" t="s">
        <v>4887</v>
      </c>
    </row>
    <row r="2233" spans="1:8" s="133" customFormat="1" ht="17.100000000000001" customHeight="1">
      <c r="A2233" s="44">
        <v>481</v>
      </c>
      <c r="B2233" s="44" t="s">
        <v>129</v>
      </c>
      <c r="C2233" s="44" t="s">
        <v>3934</v>
      </c>
      <c r="D2233" s="44" t="s">
        <v>4888</v>
      </c>
      <c r="E2233" s="44" t="s">
        <v>69</v>
      </c>
      <c r="F2233" s="44" t="s">
        <v>48</v>
      </c>
      <c r="G2233" s="44">
        <v>2019</v>
      </c>
      <c r="H2233" s="44" t="s">
        <v>4889</v>
      </c>
    </row>
    <row r="2234" spans="1:8" s="133" customFormat="1" ht="17.100000000000001" customHeight="1">
      <c r="A2234" s="44">
        <v>482</v>
      </c>
      <c r="B2234" s="44" t="s">
        <v>129</v>
      </c>
      <c r="C2234" s="44" t="s">
        <v>3929</v>
      </c>
      <c r="D2234" s="44" t="s">
        <v>4890</v>
      </c>
      <c r="E2234" s="44" t="s">
        <v>145</v>
      </c>
      <c r="F2234" s="44" t="s">
        <v>48</v>
      </c>
      <c r="G2234" s="44">
        <v>2009</v>
      </c>
      <c r="H2234" s="44" t="s">
        <v>4891</v>
      </c>
    </row>
    <row r="2235" spans="1:8" s="133" customFormat="1" ht="17.100000000000001" customHeight="1">
      <c r="A2235" s="44">
        <v>483</v>
      </c>
      <c r="B2235" s="44" t="s">
        <v>129</v>
      </c>
      <c r="C2235" s="44" t="s">
        <v>3691</v>
      </c>
      <c r="D2235" s="44" t="s">
        <v>4892</v>
      </c>
      <c r="E2235" s="44" t="s">
        <v>68</v>
      </c>
      <c r="F2235" s="44" t="s">
        <v>48</v>
      </c>
      <c r="G2235" s="44">
        <v>2003</v>
      </c>
      <c r="H2235" s="44" t="s">
        <v>4893</v>
      </c>
    </row>
    <row r="2236" spans="1:8" s="133" customFormat="1" ht="17.100000000000001" customHeight="1">
      <c r="A2236" s="44">
        <v>484</v>
      </c>
      <c r="B2236" s="44" t="s">
        <v>129</v>
      </c>
      <c r="C2236" s="44" t="s">
        <v>3847</v>
      </c>
      <c r="D2236" s="44" t="s">
        <v>4894</v>
      </c>
      <c r="E2236" s="44" t="s">
        <v>68</v>
      </c>
      <c r="F2236" s="44" t="s">
        <v>48</v>
      </c>
      <c r="G2236" s="44">
        <v>1993</v>
      </c>
      <c r="H2236" s="44" t="s">
        <v>4895</v>
      </c>
    </row>
    <row r="2237" spans="1:8" s="133" customFormat="1" ht="17.100000000000001" customHeight="1">
      <c r="A2237" s="44">
        <v>485</v>
      </c>
      <c r="B2237" s="44" t="s">
        <v>129</v>
      </c>
      <c r="C2237" s="44" t="s">
        <v>3854</v>
      </c>
      <c r="D2237" s="44" t="s">
        <v>4896</v>
      </c>
      <c r="E2237" s="44" t="s">
        <v>69</v>
      </c>
      <c r="F2237" s="44" t="s">
        <v>140</v>
      </c>
      <c r="G2237" s="44">
        <v>2007</v>
      </c>
      <c r="H2237" s="44" t="s">
        <v>4897</v>
      </c>
    </row>
    <row r="2238" spans="1:8" s="133" customFormat="1" ht="17.100000000000001" customHeight="1">
      <c r="A2238" s="44">
        <v>486</v>
      </c>
      <c r="B2238" s="44" t="s">
        <v>129</v>
      </c>
      <c r="C2238" s="44" t="s">
        <v>3854</v>
      </c>
      <c r="D2238" s="44" t="s">
        <v>4898</v>
      </c>
      <c r="E2238" s="44" t="s">
        <v>69</v>
      </c>
      <c r="F2238" s="44" t="s">
        <v>48</v>
      </c>
      <c r="G2238" s="44">
        <v>2015</v>
      </c>
      <c r="H2238" s="44" t="s">
        <v>4899</v>
      </c>
    </row>
    <row r="2239" spans="1:8" s="133" customFormat="1" ht="17.100000000000001" customHeight="1">
      <c r="A2239" s="44">
        <v>487</v>
      </c>
      <c r="B2239" s="44" t="s">
        <v>129</v>
      </c>
      <c r="C2239" s="44" t="s">
        <v>3934</v>
      </c>
      <c r="D2239" s="44" t="s">
        <v>4900</v>
      </c>
      <c r="E2239" s="44" t="s">
        <v>69</v>
      </c>
      <c r="F2239" s="44" t="s">
        <v>48</v>
      </c>
      <c r="G2239" s="44">
        <v>1995</v>
      </c>
      <c r="H2239" s="44" t="s">
        <v>4901</v>
      </c>
    </row>
    <row r="2240" spans="1:8" s="133" customFormat="1" ht="17.100000000000001" customHeight="1">
      <c r="A2240" s="44">
        <v>488</v>
      </c>
      <c r="B2240" s="44" t="s">
        <v>129</v>
      </c>
      <c r="C2240" s="44" t="s">
        <v>3894</v>
      </c>
      <c r="D2240" s="44" t="s">
        <v>4902</v>
      </c>
      <c r="E2240" s="44" t="s">
        <v>68</v>
      </c>
      <c r="F2240" s="44" t="s">
        <v>329</v>
      </c>
      <c r="G2240" s="44">
        <v>2017</v>
      </c>
      <c r="H2240" s="44" t="s">
        <v>4903</v>
      </c>
    </row>
    <row r="2241" spans="1:8" s="133" customFormat="1" ht="17.100000000000001" customHeight="1">
      <c r="A2241" s="44">
        <v>489</v>
      </c>
      <c r="B2241" s="44" t="s">
        <v>129</v>
      </c>
      <c r="C2241" s="44" t="s">
        <v>3883</v>
      </c>
      <c r="D2241" s="44" t="s">
        <v>4904</v>
      </c>
      <c r="E2241" s="94" t="s">
        <v>69</v>
      </c>
      <c r="F2241" s="44" t="s">
        <v>48</v>
      </c>
      <c r="G2241" s="44">
        <v>1993</v>
      </c>
      <c r="H2241" s="44" t="s">
        <v>4905</v>
      </c>
    </row>
    <row r="2242" spans="1:8" s="133" customFormat="1" ht="17.100000000000001" customHeight="1">
      <c r="A2242" s="44">
        <v>490</v>
      </c>
      <c r="B2242" s="44" t="s">
        <v>129</v>
      </c>
      <c r="C2242" s="44" t="s">
        <v>3883</v>
      </c>
      <c r="D2242" s="44" t="s">
        <v>4906</v>
      </c>
      <c r="E2242" s="94" t="s">
        <v>69</v>
      </c>
      <c r="F2242" s="44" t="s">
        <v>48</v>
      </c>
      <c r="G2242" s="44">
        <v>2017</v>
      </c>
      <c r="H2242" s="44" t="s">
        <v>4907</v>
      </c>
    </row>
    <row r="2243" spans="1:8" s="133" customFormat="1" ht="17.100000000000001" customHeight="1">
      <c r="A2243" s="44">
        <v>491</v>
      </c>
      <c r="B2243" s="44" t="s">
        <v>129</v>
      </c>
      <c r="C2243" s="44" t="s">
        <v>3894</v>
      </c>
      <c r="D2243" s="44" t="s">
        <v>4908</v>
      </c>
      <c r="E2243" s="44" t="s">
        <v>69</v>
      </c>
      <c r="F2243" s="44" t="s">
        <v>48</v>
      </c>
      <c r="G2243" s="44">
        <v>2021</v>
      </c>
      <c r="H2243" s="44" t="s">
        <v>4909</v>
      </c>
    </row>
    <row r="2244" spans="1:8" s="133" customFormat="1" ht="17.100000000000001" customHeight="1">
      <c r="A2244" s="44">
        <v>492</v>
      </c>
      <c r="B2244" s="44" t="s">
        <v>129</v>
      </c>
      <c r="C2244" s="44" t="s">
        <v>3309</v>
      </c>
      <c r="D2244" s="44" t="s">
        <v>4910</v>
      </c>
      <c r="E2244" s="44" t="s">
        <v>69</v>
      </c>
      <c r="F2244" s="44" t="s">
        <v>48</v>
      </c>
      <c r="G2244" s="44">
        <v>2000</v>
      </c>
      <c r="H2244" s="44" t="s">
        <v>4911</v>
      </c>
    </row>
    <row r="2245" spans="1:8" s="133" customFormat="1" ht="17.100000000000001" customHeight="1">
      <c r="A2245" s="44">
        <v>493</v>
      </c>
      <c r="B2245" s="44" t="s">
        <v>129</v>
      </c>
      <c r="C2245" s="44" t="s">
        <v>3894</v>
      </c>
      <c r="D2245" s="44" t="s">
        <v>4912</v>
      </c>
      <c r="E2245" s="44" t="s">
        <v>69</v>
      </c>
      <c r="F2245" s="44" t="s">
        <v>48</v>
      </c>
      <c r="G2245" s="44">
        <v>1995</v>
      </c>
      <c r="H2245" s="44" t="s">
        <v>4913</v>
      </c>
    </row>
    <row r="2246" spans="1:8" s="133" customFormat="1" ht="17.100000000000001" customHeight="1">
      <c r="A2246" s="44">
        <v>494</v>
      </c>
      <c r="B2246" s="44" t="s">
        <v>129</v>
      </c>
      <c r="C2246" s="44" t="s">
        <v>3926</v>
      </c>
      <c r="D2246" s="44" t="s">
        <v>4914</v>
      </c>
      <c r="E2246" s="44" t="s">
        <v>68</v>
      </c>
      <c r="F2246" s="44" t="s">
        <v>329</v>
      </c>
      <c r="G2246" s="44">
        <v>2016</v>
      </c>
      <c r="H2246" s="44" t="s">
        <v>4915</v>
      </c>
    </row>
    <row r="2247" spans="1:8" s="133" customFormat="1" ht="17.100000000000001" customHeight="1">
      <c r="A2247" s="44">
        <v>495</v>
      </c>
      <c r="B2247" s="44" t="s">
        <v>129</v>
      </c>
      <c r="C2247" s="44" t="s">
        <v>3309</v>
      </c>
      <c r="D2247" s="44" t="s">
        <v>4916</v>
      </c>
      <c r="E2247" s="44" t="s">
        <v>68</v>
      </c>
      <c r="F2247" s="44" t="s">
        <v>48</v>
      </c>
      <c r="G2247" s="44">
        <v>1999</v>
      </c>
      <c r="H2247" s="44" t="s">
        <v>4917</v>
      </c>
    </row>
    <row r="2248" spans="1:8" s="133" customFormat="1" ht="17.100000000000001" customHeight="1">
      <c r="A2248" s="44">
        <v>496</v>
      </c>
      <c r="B2248" s="44" t="s">
        <v>129</v>
      </c>
      <c r="C2248" s="44" t="s">
        <v>3801</v>
      </c>
      <c r="D2248" s="51" t="s">
        <v>4918</v>
      </c>
      <c r="E2248" s="94" t="s">
        <v>68</v>
      </c>
      <c r="F2248" s="44" t="s">
        <v>48</v>
      </c>
      <c r="G2248" s="51">
        <v>1999</v>
      </c>
      <c r="H2248" s="51" t="s">
        <v>4919</v>
      </c>
    </row>
    <row r="2249" spans="1:8" ht="17.100000000000001" customHeight="1">
      <c r="A2249" s="116" t="s">
        <v>6887</v>
      </c>
      <c r="B2249" s="116"/>
      <c r="C2249" s="116"/>
      <c r="D2249" s="116"/>
      <c r="E2249" s="116">
        <f>COUNTA(E1753:E2248)</f>
        <v>496</v>
      </c>
      <c r="F2249" s="116"/>
      <c r="G2249" s="116"/>
      <c r="H2249" s="116"/>
    </row>
    <row r="2250" spans="1:8" s="133" customFormat="1" ht="17.100000000000001" customHeight="1">
      <c r="A2250" s="44">
        <v>1</v>
      </c>
      <c r="B2250" s="44" t="s">
        <v>84</v>
      </c>
      <c r="C2250" s="44" t="s">
        <v>7047</v>
      </c>
      <c r="D2250" s="500" t="s">
        <v>7058</v>
      </c>
      <c r="E2250" s="171" t="s">
        <v>139</v>
      </c>
      <c r="F2250" s="171" t="s">
        <v>6995</v>
      </c>
      <c r="G2250" s="44" t="s">
        <v>7056</v>
      </c>
      <c r="H2250" s="44" t="s">
        <v>2261</v>
      </c>
    </row>
    <row r="2251" spans="1:8" s="133" customFormat="1" ht="17.100000000000001" customHeight="1">
      <c r="A2251" s="44">
        <v>2</v>
      </c>
      <c r="B2251" s="44" t="s">
        <v>84</v>
      </c>
      <c r="C2251" s="44" t="s">
        <v>7059</v>
      </c>
      <c r="D2251" s="501" t="s">
        <v>2262</v>
      </c>
      <c r="E2251" s="171" t="s">
        <v>139</v>
      </c>
      <c r="F2251" s="171" t="s">
        <v>140</v>
      </c>
      <c r="G2251" s="44">
        <v>1988</v>
      </c>
      <c r="H2251" s="44" t="s">
        <v>2263</v>
      </c>
    </row>
    <row r="2252" spans="1:8" s="133" customFormat="1" ht="17.100000000000001" customHeight="1">
      <c r="A2252" s="44">
        <v>3</v>
      </c>
      <c r="B2252" s="44" t="s">
        <v>84</v>
      </c>
      <c r="C2252" s="44" t="s">
        <v>7059</v>
      </c>
      <c r="D2252" s="501" t="s">
        <v>2264</v>
      </c>
      <c r="E2252" s="171" t="s">
        <v>139</v>
      </c>
      <c r="F2252" s="171" t="s">
        <v>140</v>
      </c>
      <c r="G2252" s="44">
        <v>1988</v>
      </c>
      <c r="H2252" s="44" t="s">
        <v>2265</v>
      </c>
    </row>
    <row r="2253" spans="1:8" s="133" customFormat="1" ht="17.100000000000001" customHeight="1">
      <c r="A2253" s="44">
        <v>4</v>
      </c>
      <c r="B2253" s="44" t="s">
        <v>84</v>
      </c>
      <c r="C2253" s="44" t="s">
        <v>7059</v>
      </c>
      <c r="D2253" s="501" t="s">
        <v>2266</v>
      </c>
      <c r="E2253" s="171" t="s">
        <v>145</v>
      </c>
      <c r="F2253" s="171" t="s">
        <v>140</v>
      </c>
      <c r="G2253" s="44">
        <v>1988</v>
      </c>
      <c r="H2253" s="44" t="s">
        <v>2267</v>
      </c>
    </row>
    <row r="2254" spans="1:8" s="133" customFormat="1" ht="17.100000000000001" customHeight="1">
      <c r="A2254" s="44">
        <v>5</v>
      </c>
      <c r="B2254" s="44" t="s">
        <v>84</v>
      </c>
      <c r="C2254" s="44" t="s">
        <v>7059</v>
      </c>
      <c r="D2254" s="176" t="s">
        <v>2268</v>
      </c>
      <c r="E2254" s="171" t="s">
        <v>139</v>
      </c>
      <c r="F2254" s="171" t="s">
        <v>140</v>
      </c>
      <c r="G2254" s="44">
        <v>1994</v>
      </c>
      <c r="H2254" s="44" t="s">
        <v>2269</v>
      </c>
    </row>
    <row r="2255" spans="1:8" s="133" customFormat="1" ht="17.100000000000001" customHeight="1">
      <c r="A2255" s="44">
        <v>6</v>
      </c>
      <c r="B2255" s="44" t="s">
        <v>84</v>
      </c>
      <c r="C2255" s="44" t="s">
        <v>7059</v>
      </c>
      <c r="D2255" s="176" t="s">
        <v>2270</v>
      </c>
      <c r="E2255" s="171" t="s">
        <v>145</v>
      </c>
      <c r="F2255" s="171" t="s">
        <v>140</v>
      </c>
      <c r="G2255" s="44">
        <v>1991</v>
      </c>
      <c r="H2255" s="44" t="s">
        <v>2271</v>
      </c>
    </row>
    <row r="2256" spans="1:8" s="133" customFormat="1" ht="17.100000000000001" customHeight="1">
      <c r="A2256" s="44">
        <v>7</v>
      </c>
      <c r="B2256" s="44" t="s">
        <v>84</v>
      </c>
      <c r="C2256" s="44" t="s">
        <v>7059</v>
      </c>
      <c r="D2256" s="176" t="s">
        <v>2272</v>
      </c>
      <c r="E2256" s="171" t="s">
        <v>145</v>
      </c>
      <c r="F2256" s="171" t="s">
        <v>140</v>
      </c>
      <c r="G2256" s="44">
        <v>1999</v>
      </c>
      <c r="H2256" s="44" t="s">
        <v>2273</v>
      </c>
    </row>
    <row r="2257" spans="1:8" s="133" customFormat="1" ht="17.100000000000001" customHeight="1">
      <c r="A2257" s="44">
        <v>8</v>
      </c>
      <c r="B2257" s="44" t="s">
        <v>84</v>
      </c>
      <c r="C2257" s="44" t="s">
        <v>7059</v>
      </c>
      <c r="D2257" s="176" t="s">
        <v>2274</v>
      </c>
      <c r="E2257" s="171" t="s">
        <v>139</v>
      </c>
      <c r="F2257" s="171" t="s">
        <v>140</v>
      </c>
      <c r="G2257" s="44">
        <v>2003</v>
      </c>
      <c r="H2257" s="44" t="s">
        <v>2275</v>
      </c>
    </row>
    <row r="2258" spans="1:8" s="133" customFormat="1" ht="17.100000000000001" customHeight="1">
      <c r="A2258" s="44">
        <v>9</v>
      </c>
      <c r="B2258" s="44" t="s">
        <v>84</v>
      </c>
      <c r="C2258" s="44" t="s">
        <v>7059</v>
      </c>
      <c r="D2258" s="176" t="s">
        <v>7060</v>
      </c>
      <c r="E2258" s="171" t="s">
        <v>139</v>
      </c>
      <c r="F2258" s="171" t="s">
        <v>140</v>
      </c>
      <c r="G2258" s="44">
        <v>1986</v>
      </c>
      <c r="H2258" s="44" t="s">
        <v>7057</v>
      </c>
    </row>
    <row r="2259" spans="1:8" s="133" customFormat="1" ht="17.100000000000001" customHeight="1">
      <c r="A2259" s="44">
        <v>10</v>
      </c>
      <c r="B2259" s="44" t="s">
        <v>84</v>
      </c>
      <c r="C2259" s="44" t="s">
        <v>7059</v>
      </c>
      <c r="D2259" s="176" t="s">
        <v>2276</v>
      </c>
      <c r="E2259" s="171" t="s">
        <v>145</v>
      </c>
      <c r="F2259" s="171" t="s">
        <v>140</v>
      </c>
      <c r="G2259" s="44">
        <v>1999</v>
      </c>
      <c r="H2259" s="44" t="s">
        <v>2277</v>
      </c>
    </row>
    <row r="2260" spans="1:8" s="133" customFormat="1" ht="17.100000000000001" customHeight="1">
      <c r="A2260" s="44">
        <v>11</v>
      </c>
      <c r="B2260" s="44" t="s">
        <v>84</v>
      </c>
      <c r="C2260" s="44" t="s">
        <v>7059</v>
      </c>
      <c r="D2260" s="176" t="s">
        <v>2278</v>
      </c>
      <c r="E2260" s="171" t="s">
        <v>145</v>
      </c>
      <c r="F2260" s="173" t="s">
        <v>140</v>
      </c>
      <c r="G2260" s="44">
        <v>2014</v>
      </c>
      <c r="H2260" s="44" t="s">
        <v>2279</v>
      </c>
    </row>
    <row r="2261" spans="1:8" s="133" customFormat="1" ht="17.100000000000001" customHeight="1">
      <c r="A2261" s="44">
        <v>12</v>
      </c>
      <c r="B2261" s="44" t="s">
        <v>84</v>
      </c>
      <c r="C2261" s="44" t="s">
        <v>7059</v>
      </c>
      <c r="D2261" s="501" t="s">
        <v>2280</v>
      </c>
      <c r="E2261" s="171" t="s">
        <v>145</v>
      </c>
      <c r="F2261" s="171" t="s">
        <v>140</v>
      </c>
      <c r="G2261" s="44">
        <v>1999</v>
      </c>
      <c r="H2261" s="44" t="s">
        <v>2281</v>
      </c>
    </row>
    <row r="2262" spans="1:8" s="133" customFormat="1" ht="17.100000000000001" customHeight="1">
      <c r="A2262" s="44">
        <v>13</v>
      </c>
      <c r="B2262" s="44" t="s">
        <v>84</v>
      </c>
      <c r="C2262" s="44" t="s">
        <v>7059</v>
      </c>
      <c r="D2262" s="176" t="s">
        <v>2282</v>
      </c>
      <c r="E2262" s="171" t="s">
        <v>145</v>
      </c>
      <c r="F2262" s="171" t="s">
        <v>954</v>
      </c>
      <c r="G2262" s="44">
        <v>1999</v>
      </c>
      <c r="H2262" s="44" t="s">
        <v>2283</v>
      </c>
    </row>
    <row r="2263" spans="1:8" s="133" customFormat="1" ht="17.100000000000001" customHeight="1">
      <c r="A2263" s="44">
        <v>14</v>
      </c>
      <c r="B2263" s="44" t="s">
        <v>84</v>
      </c>
      <c r="C2263" s="44" t="s">
        <v>7059</v>
      </c>
      <c r="D2263" s="176" t="s">
        <v>2284</v>
      </c>
      <c r="E2263" s="171" t="s">
        <v>139</v>
      </c>
      <c r="F2263" s="171" t="s">
        <v>140</v>
      </c>
      <c r="G2263" s="44">
        <v>2009</v>
      </c>
      <c r="H2263" s="44" t="s">
        <v>2285</v>
      </c>
    </row>
    <row r="2264" spans="1:8" s="133" customFormat="1" ht="17.100000000000001" customHeight="1">
      <c r="A2264" s="44">
        <v>15</v>
      </c>
      <c r="B2264" s="44" t="s">
        <v>84</v>
      </c>
      <c r="C2264" s="44" t="s">
        <v>7059</v>
      </c>
      <c r="D2264" s="176" t="s">
        <v>2286</v>
      </c>
      <c r="E2264" s="171" t="s">
        <v>145</v>
      </c>
      <c r="F2264" s="171" t="s">
        <v>140</v>
      </c>
      <c r="G2264" s="44">
        <v>2012</v>
      </c>
      <c r="H2264" s="44" t="s">
        <v>2287</v>
      </c>
    </row>
    <row r="2265" spans="1:8" s="133" customFormat="1" ht="17.100000000000001" customHeight="1">
      <c r="A2265" s="44">
        <v>16</v>
      </c>
      <c r="B2265" s="44" t="s">
        <v>84</v>
      </c>
      <c r="C2265" s="44" t="s">
        <v>7059</v>
      </c>
      <c r="D2265" s="501" t="s">
        <v>2288</v>
      </c>
      <c r="E2265" s="171" t="s">
        <v>139</v>
      </c>
      <c r="F2265" s="171" t="s">
        <v>140</v>
      </c>
      <c r="G2265" s="44">
        <v>1995</v>
      </c>
      <c r="H2265" s="44" t="s">
        <v>2289</v>
      </c>
    </row>
    <row r="2266" spans="1:8" s="133" customFormat="1" ht="17.100000000000001" customHeight="1">
      <c r="A2266" s="44">
        <v>17</v>
      </c>
      <c r="B2266" s="44" t="s">
        <v>84</v>
      </c>
      <c r="C2266" s="44" t="s">
        <v>7059</v>
      </c>
      <c r="D2266" s="501" t="s">
        <v>7061</v>
      </c>
      <c r="E2266" s="171" t="s">
        <v>145</v>
      </c>
      <c r="F2266" s="171" t="s">
        <v>140</v>
      </c>
      <c r="G2266" s="44">
        <v>2015</v>
      </c>
      <c r="H2266" s="44" t="s">
        <v>2290</v>
      </c>
    </row>
    <row r="2267" spans="1:8" s="133" customFormat="1" ht="17.100000000000001" customHeight="1">
      <c r="A2267" s="44">
        <v>18</v>
      </c>
      <c r="B2267" s="44" t="s">
        <v>84</v>
      </c>
      <c r="C2267" s="44" t="s">
        <v>7059</v>
      </c>
      <c r="D2267" s="176" t="s">
        <v>7062</v>
      </c>
      <c r="E2267" s="171" t="s">
        <v>145</v>
      </c>
      <c r="F2267" s="171" t="s">
        <v>140</v>
      </c>
      <c r="G2267" s="44">
        <v>1995</v>
      </c>
      <c r="H2267" s="44" t="s">
        <v>2291</v>
      </c>
    </row>
    <row r="2268" spans="1:8" s="133" customFormat="1" ht="17.100000000000001" customHeight="1">
      <c r="A2268" s="44">
        <v>19</v>
      </c>
      <c r="B2268" s="44" t="s">
        <v>84</v>
      </c>
      <c r="C2268" s="44" t="s">
        <v>2292</v>
      </c>
      <c r="D2268" s="176" t="s">
        <v>2293</v>
      </c>
      <c r="E2268" s="171" t="s">
        <v>145</v>
      </c>
      <c r="F2268" s="171" t="s">
        <v>140</v>
      </c>
      <c r="G2268" s="44">
        <v>1993</v>
      </c>
      <c r="H2268" s="44" t="s">
        <v>2294</v>
      </c>
    </row>
    <row r="2269" spans="1:8" s="133" customFormat="1" ht="17.100000000000001" customHeight="1">
      <c r="A2269" s="44">
        <v>20</v>
      </c>
      <c r="B2269" s="44" t="s">
        <v>84</v>
      </c>
      <c r="C2269" s="44" t="s">
        <v>2292</v>
      </c>
      <c r="D2269" s="176" t="s">
        <v>2295</v>
      </c>
      <c r="E2269" s="171" t="s">
        <v>145</v>
      </c>
      <c r="F2269" s="171" t="s">
        <v>140</v>
      </c>
      <c r="G2269" s="44">
        <v>1993</v>
      </c>
      <c r="H2269" s="44" t="s">
        <v>2296</v>
      </c>
    </row>
    <row r="2270" spans="1:8" s="133" customFormat="1" ht="17.100000000000001" customHeight="1">
      <c r="A2270" s="44">
        <v>21</v>
      </c>
      <c r="B2270" s="44" t="s">
        <v>84</v>
      </c>
      <c r="C2270" s="44" t="s">
        <v>2292</v>
      </c>
      <c r="D2270" s="176" t="s">
        <v>2297</v>
      </c>
      <c r="E2270" s="171" t="s">
        <v>145</v>
      </c>
      <c r="F2270" s="171" t="s">
        <v>140</v>
      </c>
      <c r="G2270" s="44">
        <v>1995</v>
      </c>
      <c r="H2270" s="44" t="s">
        <v>2298</v>
      </c>
    </row>
    <row r="2271" spans="1:8" s="133" customFormat="1" ht="17.100000000000001" customHeight="1">
      <c r="A2271" s="44">
        <v>22</v>
      </c>
      <c r="B2271" s="44" t="s">
        <v>84</v>
      </c>
      <c r="C2271" s="44" t="s">
        <v>2292</v>
      </c>
      <c r="D2271" s="176" t="s">
        <v>2299</v>
      </c>
      <c r="E2271" s="171" t="s">
        <v>145</v>
      </c>
      <c r="F2271" s="171" t="s">
        <v>140</v>
      </c>
      <c r="G2271" s="44">
        <v>1997</v>
      </c>
      <c r="H2271" s="44" t="s">
        <v>2300</v>
      </c>
    </row>
    <row r="2272" spans="1:8" s="133" customFormat="1" ht="17.100000000000001" customHeight="1">
      <c r="A2272" s="44">
        <v>23</v>
      </c>
      <c r="B2272" s="44" t="s">
        <v>84</v>
      </c>
      <c r="C2272" s="44" t="s">
        <v>2292</v>
      </c>
      <c r="D2272" s="176" t="s">
        <v>2301</v>
      </c>
      <c r="E2272" s="171" t="s">
        <v>145</v>
      </c>
      <c r="F2272" s="171" t="s">
        <v>140</v>
      </c>
      <c r="G2272" s="44">
        <v>1997</v>
      </c>
      <c r="H2272" s="44" t="s">
        <v>2302</v>
      </c>
    </row>
    <row r="2273" spans="1:8" s="133" customFormat="1" ht="17.100000000000001" customHeight="1">
      <c r="A2273" s="44">
        <v>24</v>
      </c>
      <c r="B2273" s="44" t="s">
        <v>84</v>
      </c>
      <c r="C2273" s="44" t="s">
        <v>2292</v>
      </c>
      <c r="D2273" s="176" t="s">
        <v>2303</v>
      </c>
      <c r="E2273" s="171" t="s">
        <v>145</v>
      </c>
      <c r="F2273" s="171" t="s">
        <v>140</v>
      </c>
      <c r="G2273" s="44">
        <v>1996</v>
      </c>
      <c r="H2273" s="44" t="s">
        <v>2304</v>
      </c>
    </row>
    <row r="2274" spans="1:8" s="133" customFormat="1" ht="17.100000000000001" customHeight="1">
      <c r="A2274" s="44">
        <v>25</v>
      </c>
      <c r="B2274" s="44" t="s">
        <v>84</v>
      </c>
      <c r="C2274" s="44" t="s">
        <v>2292</v>
      </c>
      <c r="D2274" s="176" t="s">
        <v>2305</v>
      </c>
      <c r="E2274" s="171" t="s">
        <v>145</v>
      </c>
      <c r="F2274" s="171" t="s">
        <v>140</v>
      </c>
      <c r="G2274" s="44">
        <v>1988</v>
      </c>
      <c r="H2274" s="44" t="s">
        <v>2306</v>
      </c>
    </row>
    <row r="2275" spans="1:8" s="133" customFormat="1" ht="17.100000000000001" customHeight="1">
      <c r="A2275" s="44">
        <v>26</v>
      </c>
      <c r="B2275" s="44" t="s">
        <v>84</v>
      </c>
      <c r="C2275" s="44" t="s">
        <v>2292</v>
      </c>
      <c r="D2275" s="176" t="s">
        <v>2307</v>
      </c>
      <c r="E2275" s="171" t="s">
        <v>145</v>
      </c>
      <c r="F2275" s="171" t="s">
        <v>140</v>
      </c>
      <c r="G2275" s="44">
        <v>1997</v>
      </c>
      <c r="H2275" s="44" t="s">
        <v>2308</v>
      </c>
    </row>
    <row r="2276" spans="1:8" s="133" customFormat="1" ht="17.100000000000001" customHeight="1">
      <c r="A2276" s="44">
        <v>27</v>
      </c>
      <c r="B2276" s="44" t="s">
        <v>84</v>
      </c>
      <c r="C2276" s="44" t="s">
        <v>2292</v>
      </c>
      <c r="D2276" s="176" t="s">
        <v>2309</v>
      </c>
      <c r="E2276" s="171" t="s">
        <v>145</v>
      </c>
      <c r="F2276" s="171" t="s">
        <v>140</v>
      </c>
      <c r="G2276" s="44">
        <v>1994</v>
      </c>
      <c r="H2276" s="44" t="s">
        <v>2310</v>
      </c>
    </row>
    <row r="2277" spans="1:8" s="133" customFormat="1" ht="17.100000000000001" customHeight="1">
      <c r="A2277" s="44">
        <v>28</v>
      </c>
      <c r="B2277" s="44" t="s">
        <v>84</v>
      </c>
      <c r="C2277" s="44" t="s">
        <v>2292</v>
      </c>
      <c r="D2277" s="176" t="s">
        <v>2311</v>
      </c>
      <c r="E2277" s="171" t="s">
        <v>145</v>
      </c>
      <c r="F2277" s="171" t="s">
        <v>140</v>
      </c>
      <c r="G2277" s="44">
        <v>1998</v>
      </c>
      <c r="H2277" s="44" t="s">
        <v>2312</v>
      </c>
    </row>
    <row r="2278" spans="1:8" s="133" customFormat="1" ht="17.100000000000001" customHeight="1">
      <c r="A2278" s="44">
        <v>29</v>
      </c>
      <c r="B2278" s="44" t="s">
        <v>84</v>
      </c>
      <c r="C2278" s="44" t="s">
        <v>2292</v>
      </c>
      <c r="D2278" s="176" t="s">
        <v>2313</v>
      </c>
      <c r="E2278" s="171" t="s">
        <v>145</v>
      </c>
      <c r="F2278" s="171" t="s">
        <v>140</v>
      </c>
      <c r="G2278" s="44">
        <v>1995</v>
      </c>
      <c r="H2278" s="44" t="s">
        <v>2314</v>
      </c>
    </row>
    <row r="2279" spans="1:8" s="133" customFormat="1" ht="17.100000000000001" customHeight="1">
      <c r="A2279" s="44">
        <v>30</v>
      </c>
      <c r="B2279" s="44" t="s">
        <v>84</v>
      </c>
      <c r="C2279" s="44" t="s">
        <v>2292</v>
      </c>
      <c r="D2279" s="176" t="s">
        <v>2315</v>
      </c>
      <c r="E2279" s="171" t="s">
        <v>145</v>
      </c>
      <c r="F2279" s="171" t="s">
        <v>140</v>
      </c>
      <c r="G2279" s="44">
        <v>1998</v>
      </c>
      <c r="H2279" s="44" t="s">
        <v>2316</v>
      </c>
    </row>
    <row r="2280" spans="1:8" s="133" customFormat="1" ht="17.100000000000001" customHeight="1">
      <c r="A2280" s="44">
        <v>31</v>
      </c>
      <c r="B2280" s="44" t="s">
        <v>84</v>
      </c>
      <c r="C2280" s="44" t="s">
        <v>2292</v>
      </c>
      <c r="D2280" s="176" t="s">
        <v>2317</v>
      </c>
      <c r="E2280" s="171" t="s">
        <v>145</v>
      </c>
      <c r="F2280" s="171" t="s">
        <v>140</v>
      </c>
      <c r="G2280" s="44">
        <v>1994</v>
      </c>
      <c r="H2280" s="44" t="s">
        <v>2318</v>
      </c>
    </row>
    <row r="2281" spans="1:8" s="133" customFormat="1" ht="17.100000000000001" customHeight="1">
      <c r="A2281" s="44">
        <v>32</v>
      </c>
      <c r="B2281" s="44" t="s">
        <v>84</v>
      </c>
      <c r="C2281" s="44" t="s">
        <v>2292</v>
      </c>
      <c r="D2281" s="176" t="s">
        <v>2319</v>
      </c>
      <c r="E2281" s="171" t="s">
        <v>139</v>
      </c>
      <c r="F2281" s="171" t="s">
        <v>140</v>
      </c>
      <c r="G2281" s="44">
        <v>1995</v>
      </c>
      <c r="H2281" s="44" t="s">
        <v>2320</v>
      </c>
    </row>
    <row r="2282" spans="1:8" s="133" customFormat="1" ht="17.100000000000001" customHeight="1">
      <c r="A2282" s="44">
        <v>33</v>
      </c>
      <c r="B2282" s="44" t="s">
        <v>84</v>
      </c>
      <c r="C2282" s="44" t="s">
        <v>2292</v>
      </c>
      <c r="D2282" s="176" t="s">
        <v>2321</v>
      </c>
      <c r="E2282" s="171" t="s">
        <v>145</v>
      </c>
      <c r="F2282" s="171" t="s">
        <v>140</v>
      </c>
      <c r="G2282" s="44">
        <v>1998</v>
      </c>
      <c r="H2282" s="44" t="s">
        <v>2322</v>
      </c>
    </row>
    <row r="2283" spans="1:8" s="133" customFormat="1" ht="17.100000000000001" customHeight="1">
      <c r="A2283" s="44">
        <v>34</v>
      </c>
      <c r="B2283" s="44" t="s">
        <v>84</v>
      </c>
      <c r="C2283" s="44" t="s">
        <v>2292</v>
      </c>
      <c r="D2283" s="176" t="s">
        <v>2323</v>
      </c>
      <c r="E2283" s="171" t="s">
        <v>145</v>
      </c>
      <c r="F2283" s="171" t="s">
        <v>140</v>
      </c>
      <c r="G2283" s="44">
        <v>1996</v>
      </c>
      <c r="H2283" s="44" t="s">
        <v>2324</v>
      </c>
    </row>
    <row r="2284" spans="1:8" s="133" customFormat="1" ht="17.100000000000001" customHeight="1">
      <c r="A2284" s="44">
        <v>35</v>
      </c>
      <c r="B2284" s="44" t="s">
        <v>84</v>
      </c>
      <c r="C2284" s="44" t="s">
        <v>2292</v>
      </c>
      <c r="D2284" s="176" t="s">
        <v>2325</v>
      </c>
      <c r="E2284" s="171" t="s">
        <v>139</v>
      </c>
      <c r="F2284" s="171" t="s">
        <v>140</v>
      </c>
      <c r="G2284" s="44">
        <v>2009</v>
      </c>
      <c r="H2284" s="44" t="s">
        <v>2326</v>
      </c>
    </row>
    <row r="2285" spans="1:8" s="133" customFormat="1" ht="17.100000000000001" customHeight="1">
      <c r="A2285" s="44">
        <v>36</v>
      </c>
      <c r="B2285" s="44" t="s">
        <v>84</v>
      </c>
      <c r="C2285" s="44" t="s">
        <v>2292</v>
      </c>
      <c r="D2285" s="176" t="s">
        <v>2327</v>
      </c>
      <c r="E2285" s="171" t="s">
        <v>139</v>
      </c>
      <c r="F2285" s="171" t="s">
        <v>140</v>
      </c>
      <c r="G2285" s="44">
        <v>1994</v>
      </c>
      <c r="H2285" s="44" t="s">
        <v>2328</v>
      </c>
    </row>
    <row r="2286" spans="1:8" s="133" customFormat="1" ht="17.100000000000001" customHeight="1">
      <c r="A2286" s="44">
        <v>37</v>
      </c>
      <c r="B2286" s="44" t="s">
        <v>84</v>
      </c>
      <c r="C2286" s="44" t="s">
        <v>2292</v>
      </c>
      <c r="D2286" s="176" t="s">
        <v>2329</v>
      </c>
      <c r="E2286" s="171" t="s">
        <v>139</v>
      </c>
      <c r="F2286" s="171" t="s">
        <v>140</v>
      </c>
      <c r="G2286" s="44">
        <v>1995</v>
      </c>
      <c r="H2286" s="44" t="s">
        <v>2330</v>
      </c>
    </row>
    <row r="2287" spans="1:8" s="133" customFormat="1" ht="17.100000000000001" customHeight="1">
      <c r="A2287" s="44">
        <v>38</v>
      </c>
      <c r="B2287" s="44" t="s">
        <v>84</v>
      </c>
      <c r="C2287" s="44" t="s">
        <v>2292</v>
      </c>
      <c r="D2287" s="176" t="s">
        <v>2331</v>
      </c>
      <c r="E2287" s="171" t="s">
        <v>145</v>
      </c>
      <c r="F2287" s="171" t="s">
        <v>140</v>
      </c>
      <c r="G2287" s="44">
        <v>1998</v>
      </c>
      <c r="H2287" s="44" t="s">
        <v>2332</v>
      </c>
    </row>
    <row r="2288" spans="1:8" s="133" customFormat="1" ht="17.100000000000001" customHeight="1">
      <c r="A2288" s="44">
        <v>39</v>
      </c>
      <c r="B2288" s="44" t="s">
        <v>84</v>
      </c>
      <c r="C2288" s="44" t="s">
        <v>2292</v>
      </c>
      <c r="D2288" s="176" t="s">
        <v>2333</v>
      </c>
      <c r="E2288" s="171" t="s">
        <v>145</v>
      </c>
      <c r="F2288" s="171" t="s">
        <v>140</v>
      </c>
      <c r="G2288" s="44">
        <v>1998</v>
      </c>
      <c r="H2288" s="44" t="s">
        <v>2334</v>
      </c>
    </row>
    <row r="2289" spans="1:8" s="133" customFormat="1" ht="17.100000000000001" customHeight="1">
      <c r="A2289" s="44">
        <v>40</v>
      </c>
      <c r="B2289" s="44" t="s">
        <v>84</v>
      </c>
      <c r="C2289" s="44" t="s">
        <v>2292</v>
      </c>
      <c r="D2289" s="176" t="s">
        <v>2335</v>
      </c>
      <c r="E2289" s="171" t="s">
        <v>145</v>
      </c>
      <c r="F2289" s="171" t="s">
        <v>140</v>
      </c>
      <c r="G2289" s="44">
        <v>1993</v>
      </c>
      <c r="H2289" s="44" t="s">
        <v>2336</v>
      </c>
    </row>
    <row r="2290" spans="1:8" s="133" customFormat="1" ht="17.100000000000001" customHeight="1">
      <c r="A2290" s="44">
        <v>41</v>
      </c>
      <c r="B2290" s="44" t="s">
        <v>84</v>
      </c>
      <c r="C2290" s="44" t="s">
        <v>2292</v>
      </c>
      <c r="D2290" s="176" t="s">
        <v>2337</v>
      </c>
      <c r="E2290" s="171" t="s">
        <v>145</v>
      </c>
      <c r="F2290" s="171" t="s">
        <v>140</v>
      </c>
      <c r="G2290" s="44">
        <v>2008</v>
      </c>
      <c r="H2290" s="44" t="s">
        <v>2338</v>
      </c>
    </row>
    <row r="2291" spans="1:8" s="133" customFormat="1" ht="17.100000000000001" customHeight="1">
      <c r="A2291" s="44">
        <v>42</v>
      </c>
      <c r="B2291" s="44" t="s">
        <v>84</v>
      </c>
      <c r="C2291" s="44" t="s">
        <v>2292</v>
      </c>
      <c r="D2291" s="176" t="s">
        <v>2339</v>
      </c>
      <c r="E2291" s="171" t="s">
        <v>139</v>
      </c>
      <c r="F2291" s="171" t="s">
        <v>140</v>
      </c>
      <c r="G2291" s="44">
        <v>2009</v>
      </c>
      <c r="H2291" s="44" t="s">
        <v>2340</v>
      </c>
    </row>
    <row r="2292" spans="1:8" s="133" customFormat="1" ht="17.100000000000001" customHeight="1">
      <c r="A2292" s="44">
        <v>43</v>
      </c>
      <c r="B2292" s="44" t="s">
        <v>84</v>
      </c>
      <c r="C2292" s="44" t="s">
        <v>2292</v>
      </c>
      <c r="D2292" s="176" t="s">
        <v>2341</v>
      </c>
      <c r="E2292" s="171" t="s">
        <v>139</v>
      </c>
      <c r="F2292" s="171" t="s">
        <v>140</v>
      </c>
      <c r="G2292" s="44">
        <v>2006</v>
      </c>
      <c r="H2292" s="44" t="s">
        <v>2342</v>
      </c>
    </row>
    <row r="2293" spans="1:8" s="133" customFormat="1" ht="17.100000000000001" customHeight="1">
      <c r="A2293" s="44">
        <v>44</v>
      </c>
      <c r="B2293" s="44" t="s">
        <v>84</v>
      </c>
      <c r="C2293" s="44" t="s">
        <v>2292</v>
      </c>
      <c r="D2293" s="176" t="s">
        <v>2343</v>
      </c>
      <c r="E2293" s="171" t="s">
        <v>139</v>
      </c>
      <c r="F2293" s="171" t="s">
        <v>140</v>
      </c>
      <c r="G2293" s="44">
        <v>2016</v>
      </c>
      <c r="H2293" s="44" t="s">
        <v>2344</v>
      </c>
    </row>
    <row r="2294" spans="1:8" s="133" customFormat="1" ht="17.100000000000001" customHeight="1">
      <c r="A2294" s="44">
        <v>45</v>
      </c>
      <c r="B2294" s="44" t="s">
        <v>84</v>
      </c>
      <c r="C2294" s="44" t="s">
        <v>2292</v>
      </c>
      <c r="D2294" s="176" t="s">
        <v>7063</v>
      </c>
      <c r="E2294" s="171" t="s">
        <v>145</v>
      </c>
      <c r="F2294" s="171" t="s">
        <v>140</v>
      </c>
      <c r="G2294" s="44">
        <v>1994</v>
      </c>
      <c r="H2294" s="44" t="s">
        <v>2345</v>
      </c>
    </row>
    <row r="2295" spans="1:8" s="133" customFormat="1" ht="17.100000000000001" customHeight="1">
      <c r="A2295" s="44">
        <v>46</v>
      </c>
      <c r="B2295" s="44" t="s">
        <v>84</v>
      </c>
      <c r="C2295" s="44" t="s">
        <v>2292</v>
      </c>
      <c r="D2295" s="176" t="s">
        <v>7064</v>
      </c>
      <c r="E2295" s="171" t="s">
        <v>139</v>
      </c>
      <c r="F2295" s="171" t="s">
        <v>140</v>
      </c>
      <c r="G2295" s="44">
        <v>2019</v>
      </c>
      <c r="H2295" s="44" t="s">
        <v>2346</v>
      </c>
    </row>
    <row r="2296" spans="1:8" s="133" customFormat="1" ht="17.100000000000001" customHeight="1">
      <c r="A2296" s="44">
        <v>47</v>
      </c>
      <c r="B2296" s="44" t="s">
        <v>84</v>
      </c>
      <c r="C2296" s="44" t="s">
        <v>7065</v>
      </c>
      <c r="D2296" s="176" t="s">
        <v>2347</v>
      </c>
      <c r="E2296" s="171" t="s">
        <v>145</v>
      </c>
      <c r="F2296" s="171" t="s">
        <v>140</v>
      </c>
      <c r="G2296" s="44">
        <v>1987</v>
      </c>
      <c r="H2296" s="44" t="s">
        <v>2348</v>
      </c>
    </row>
    <row r="2297" spans="1:8" s="133" customFormat="1" ht="17.100000000000001" customHeight="1">
      <c r="A2297" s="44">
        <v>48</v>
      </c>
      <c r="B2297" s="44" t="s">
        <v>84</v>
      </c>
      <c r="C2297" s="44" t="s">
        <v>7065</v>
      </c>
      <c r="D2297" s="176" t="s">
        <v>2349</v>
      </c>
      <c r="E2297" s="171" t="s">
        <v>145</v>
      </c>
      <c r="F2297" s="171" t="s">
        <v>140</v>
      </c>
      <c r="G2297" s="44">
        <v>1991</v>
      </c>
      <c r="H2297" s="44" t="s">
        <v>2350</v>
      </c>
    </row>
    <row r="2298" spans="1:8" s="133" customFormat="1" ht="17.100000000000001" customHeight="1">
      <c r="A2298" s="44">
        <v>49</v>
      </c>
      <c r="B2298" s="44" t="s">
        <v>84</v>
      </c>
      <c r="C2298" s="44" t="s">
        <v>7065</v>
      </c>
      <c r="D2298" s="176" t="s">
        <v>2351</v>
      </c>
      <c r="E2298" s="171" t="s">
        <v>145</v>
      </c>
      <c r="F2298" s="171" t="s">
        <v>140</v>
      </c>
      <c r="G2298" s="44">
        <v>1991</v>
      </c>
      <c r="H2298" s="44" t="s">
        <v>2352</v>
      </c>
    </row>
    <row r="2299" spans="1:8" s="133" customFormat="1" ht="17.100000000000001" customHeight="1">
      <c r="A2299" s="44">
        <v>50</v>
      </c>
      <c r="B2299" s="44" t="s">
        <v>84</v>
      </c>
      <c r="C2299" s="44" t="s">
        <v>7065</v>
      </c>
      <c r="D2299" s="176" t="s">
        <v>2353</v>
      </c>
      <c r="E2299" s="171" t="s">
        <v>145</v>
      </c>
      <c r="F2299" s="171" t="s">
        <v>140</v>
      </c>
      <c r="G2299" s="44">
        <v>1993</v>
      </c>
      <c r="H2299" s="44" t="s">
        <v>2354</v>
      </c>
    </row>
    <row r="2300" spans="1:8" s="133" customFormat="1" ht="17.100000000000001" customHeight="1">
      <c r="A2300" s="44">
        <v>51</v>
      </c>
      <c r="B2300" s="44" t="s">
        <v>84</v>
      </c>
      <c r="C2300" s="44" t="s">
        <v>7065</v>
      </c>
      <c r="D2300" s="176" t="s">
        <v>2355</v>
      </c>
      <c r="E2300" s="171" t="s">
        <v>145</v>
      </c>
      <c r="F2300" s="171" t="s">
        <v>140</v>
      </c>
      <c r="G2300" s="44">
        <v>1994</v>
      </c>
      <c r="H2300" s="44" t="s">
        <v>2356</v>
      </c>
    </row>
    <row r="2301" spans="1:8" s="133" customFormat="1" ht="17.100000000000001" customHeight="1">
      <c r="A2301" s="44">
        <v>52</v>
      </c>
      <c r="B2301" s="44" t="s">
        <v>84</v>
      </c>
      <c r="C2301" s="44" t="s">
        <v>7065</v>
      </c>
      <c r="D2301" s="176" t="s">
        <v>2357</v>
      </c>
      <c r="E2301" s="171" t="s">
        <v>145</v>
      </c>
      <c r="F2301" s="171" t="s">
        <v>140</v>
      </c>
      <c r="G2301" s="44">
        <v>1991</v>
      </c>
      <c r="H2301" s="44" t="s">
        <v>2358</v>
      </c>
    </row>
    <row r="2302" spans="1:8" s="133" customFormat="1" ht="17.100000000000001" customHeight="1">
      <c r="A2302" s="44">
        <v>53</v>
      </c>
      <c r="B2302" s="44" t="s">
        <v>84</v>
      </c>
      <c r="C2302" s="44" t="s">
        <v>7065</v>
      </c>
      <c r="D2302" s="176" t="s">
        <v>2359</v>
      </c>
      <c r="E2302" s="171" t="s">
        <v>145</v>
      </c>
      <c r="F2302" s="171" t="s">
        <v>140</v>
      </c>
      <c r="G2302" s="44">
        <v>1995</v>
      </c>
      <c r="H2302" s="44" t="s">
        <v>2360</v>
      </c>
    </row>
    <row r="2303" spans="1:8" s="133" customFormat="1" ht="17.100000000000001" customHeight="1">
      <c r="A2303" s="44">
        <v>54</v>
      </c>
      <c r="B2303" s="44" t="s">
        <v>84</v>
      </c>
      <c r="C2303" s="44" t="s">
        <v>7065</v>
      </c>
      <c r="D2303" s="176" t="s">
        <v>2361</v>
      </c>
      <c r="E2303" s="171" t="s">
        <v>145</v>
      </c>
      <c r="F2303" s="171" t="s">
        <v>140</v>
      </c>
      <c r="G2303" s="44">
        <v>1993</v>
      </c>
      <c r="H2303" s="44" t="s">
        <v>2362</v>
      </c>
    </row>
    <row r="2304" spans="1:8" s="133" customFormat="1" ht="17.100000000000001" customHeight="1">
      <c r="A2304" s="44">
        <v>55</v>
      </c>
      <c r="B2304" s="44" t="s">
        <v>84</v>
      </c>
      <c r="C2304" s="44" t="s">
        <v>7065</v>
      </c>
      <c r="D2304" s="176" t="s">
        <v>2363</v>
      </c>
      <c r="E2304" s="171" t="s">
        <v>145</v>
      </c>
      <c r="F2304" s="171" t="s">
        <v>140</v>
      </c>
      <c r="G2304" s="44">
        <v>1995</v>
      </c>
      <c r="H2304" s="44" t="s">
        <v>2364</v>
      </c>
    </row>
    <row r="2305" spans="1:8" s="133" customFormat="1" ht="17.100000000000001" customHeight="1">
      <c r="A2305" s="44">
        <v>56</v>
      </c>
      <c r="B2305" s="44" t="s">
        <v>84</v>
      </c>
      <c r="C2305" s="44" t="s">
        <v>7065</v>
      </c>
      <c r="D2305" s="176" t="s">
        <v>2365</v>
      </c>
      <c r="E2305" s="171" t="s">
        <v>145</v>
      </c>
      <c r="F2305" s="171" t="s">
        <v>140</v>
      </c>
      <c r="G2305" s="44">
        <v>1993</v>
      </c>
      <c r="H2305" s="44" t="s">
        <v>2366</v>
      </c>
    </row>
    <row r="2306" spans="1:8" s="133" customFormat="1" ht="17.100000000000001" customHeight="1">
      <c r="A2306" s="44">
        <v>57</v>
      </c>
      <c r="B2306" s="44" t="s">
        <v>84</v>
      </c>
      <c r="C2306" s="44" t="s">
        <v>7065</v>
      </c>
      <c r="D2306" s="176" t="s">
        <v>2367</v>
      </c>
      <c r="E2306" s="171" t="s">
        <v>145</v>
      </c>
      <c r="F2306" s="171" t="s">
        <v>140</v>
      </c>
      <c r="G2306" s="44">
        <v>1996</v>
      </c>
      <c r="H2306" s="44" t="s">
        <v>2368</v>
      </c>
    </row>
    <row r="2307" spans="1:8" s="133" customFormat="1" ht="17.100000000000001" customHeight="1">
      <c r="A2307" s="44">
        <v>58</v>
      </c>
      <c r="B2307" s="44" t="s">
        <v>84</v>
      </c>
      <c r="C2307" s="44" t="s">
        <v>7065</v>
      </c>
      <c r="D2307" s="176" t="s">
        <v>2369</v>
      </c>
      <c r="E2307" s="171" t="s">
        <v>145</v>
      </c>
      <c r="F2307" s="171" t="s">
        <v>140</v>
      </c>
      <c r="G2307" s="44">
        <v>1998</v>
      </c>
      <c r="H2307" s="44" t="s">
        <v>2370</v>
      </c>
    </row>
    <row r="2308" spans="1:8" s="133" customFormat="1" ht="17.100000000000001" customHeight="1">
      <c r="A2308" s="44">
        <v>59</v>
      </c>
      <c r="B2308" s="44" t="s">
        <v>84</v>
      </c>
      <c r="C2308" s="44" t="s">
        <v>7065</v>
      </c>
      <c r="D2308" s="176" t="s">
        <v>2371</v>
      </c>
      <c r="E2308" s="171" t="s">
        <v>145</v>
      </c>
      <c r="F2308" s="171" t="s">
        <v>140</v>
      </c>
      <c r="G2308" s="44">
        <v>1999</v>
      </c>
      <c r="H2308" s="44" t="s">
        <v>2372</v>
      </c>
    </row>
    <row r="2309" spans="1:8" s="133" customFormat="1" ht="17.100000000000001" customHeight="1">
      <c r="A2309" s="44">
        <v>60</v>
      </c>
      <c r="B2309" s="44" t="s">
        <v>84</v>
      </c>
      <c r="C2309" s="44" t="s">
        <v>7065</v>
      </c>
      <c r="D2309" s="176" t="s">
        <v>2373</v>
      </c>
      <c r="E2309" s="171" t="s">
        <v>139</v>
      </c>
      <c r="F2309" s="171" t="s">
        <v>140</v>
      </c>
      <c r="G2309" s="44">
        <v>1999</v>
      </c>
      <c r="H2309" s="44" t="s">
        <v>2374</v>
      </c>
    </row>
    <row r="2310" spans="1:8" s="133" customFormat="1" ht="17.100000000000001" customHeight="1">
      <c r="A2310" s="44">
        <v>61</v>
      </c>
      <c r="B2310" s="44" t="s">
        <v>84</v>
      </c>
      <c r="C2310" s="44" t="s">
        <v>7065</v>
      </c>
      <c r="D2310" s="176" t="s">
        <v>2375</v>
      </c>
      <c r="E2310" s="171" t="s">
        <v>145</v>
      </c>
      <c r="F2310" s="171" t="s">
        <v>140</v>
      </c>
      <c r="G2310" s="44">
        <v>1994</v>
      </c>
      <c r="H2310" s="44" t="s">
        <v>2376</v>
      </c>
    </row>
    <row r="2311" spans="1:8" s="133" customFormat="1" ht="17.100000000000001" customHeight="1">
      <c r="A2311" s="44">
        <v>62</v>
      </c>
      <c r="B2311" s="44" t="s">
        <v>84</v>
      </c>
      <c r="C2311" s="44" t="s">
        <v>7065</v>
      </c>
      <c r="D2311" s="176" t="s">
        <v>2377</v>
      </c>
      <c r="E2311" s="171" t="s">
        <v>145</v>
      </c>
      <c r="F2311" s="171" t="s">
        <v>140</v>
      </c>
      <c r="G2311" s="44">
        <v>1998</v>
      </c>
      <c r="H2311" s="44" t="s">
        <v>2378</v>
      </c>
    </row>
    <row r="2312" spans="1:8" s="133" customFormat="1" ht="17.100000000000001" customHeight="1">
      <c r="A2312" s="44">
        <v>63</v>
      </c>
      <c r="B2312" s="44" t="s">
        <v>84</v>
      </c>
      <c r="C2312" s="44" t="s">
        <v>7065</v>
      </c>
      <c r="D2312" s="176" t="s">
        <v>2379</v>
      </c>
      <c r="E2312" s="171" t="s">
        <v>145</v>
      </c>
      <c r="F2312" s="171" t="s">
        <v>140</v>
      </c>
      <c r="G2312" s="44">
        <v>1998</v>
      </c>
      <c r="H2312" s="44" t="s">
        <v>2380</v>
      </c>
    </row>
    <row r="2313" spans="1:8" s="133" customFormat="1" ht="17.100000000000001" customHeight="1">
      <c r="A2313" s="44">
        <v>64</v>
      </c>
      <c r="B2313" s="44" t="s">
        <v>84</v>
      </c>
      <c r="C2313" s="44" t="s">
        <v>7065</v>
      </c>
      <c r="D2313" s="176" t="s">
        <v>2381</v>
      </c>
      <c r="E2313" s="171" t="s">
        <v>145</v>
      </c>
      <c r="F2313" s="171" t="s">
        <v>140</v>
      </c>
      <c r="G2313" s="44">
        <v>1997</v>
      </c>
      <c r="H2313" s="44" t="s">
        <v>2382</v>
      </c>
    </row>
    <row r="2314" spans="1:8" s="133" customFormat="1" ht="17.100000000000001" customHeight="1">
      <c r="A2314" s="44">
        <v>65</v>
      </c>
      <c r="B2314" s="44" t="s">
        <v>84</v>
      </c>
      <c r="C2314" s="44" t="s">
        <v>7065</v>
      </c>
      <c r="D2314" s="176" t="s">
        <v>2383</v>
      </c>
      <c r="E2314" s="171" t="s">
        <v>145</v>
      </c>
      <c r="F2314" s="171" t="s">
        <v>140</v>
      </c>
      <c r="G2314" s="44">
        <v>1998</v>
      </c>
      <c r="H2314" s="44" t="s">
        <v>2384</v>
      </c>
    </row>
    <row r="2315" spans="1:8" s="133" customFormat="1" ht="17.100000000000001" customHeight="1">
      <c r="A2315" s="44">
        <v>66</v>
      </c>
      <c r="B2315" s="44" t="s">
        <v>84</v>
      </c>
      <c r="C2315" s="44" t="s">
        <v>7065</v>
      </c>
      <c r="D2315" s="176" t="s">
        <v>2385</v>
      </c>
      <c r="E2315" s="171" t="s">
        <v>145</v>
      </c>
      <c r="F2315" s="171" t="s">
        <v>140</v>
      </c>
      <c r="G2315" s="44">
        <v>1994</v>
      </c>
      <c r="H2315" s="44" t="s">
        <v>2386</v>
      </c>
    </row>
    <row r="2316" spans="1:8" s="133" customFormat="1" ht="17.100000000000001" customHeight="1">
      <c r="A2316" s="44">
        <v>67</v>
      </c>
      <c r="B2316" s="44" t="s">
        <v>84</v>
      </c>
      <c r="C2316" s="44" t="s">
        <v>7065</v>
      </c>
      <c r="D2316" s="176" t="s">
        <v>2387</v>
      </c>
      <c r="E2316" s="171" t="s">
        <v>145</v>
      </c>
      <c r="F2316" s="171" t="s">
        <v>140</v>
      </c>
      <c r="G2316" s="44">
        <v>1995</v>
      </c>
      <c r="H2316" s="44" t="s">
        <v>2388</v>
      </c>
    </row>
    <row r="2317" spans="1:8" s="133" customFormat="1" ht="17.100000000000001" customHeight="1">
      <c r="A2317" s="44">
        <v>68</v>
      </c>
      <c r="B2317" s="44" t="s">
        <v>84</v>
      </c>
      <c r="C2317" s="44" t="s">
        <v>7065</v>
      </c>
      <c r="D2317" s="176" t="s">
        <v>2389</v>
      </c>
      <c r="E2317" s="171" t="s">
        <v>145</v>
      </c>
      <c r="F2317" s="171" t="s">
        <v>140</v>
      </c>
      <c r="G2317" s="44">
        <v>2001</v>
      </c>
      <c r="H2317" s="44" t="s">
        <v>2390</v>
      </c>
    </row>
    <row r="2318" spans="1:8" s="133" customFormat="1" ht="17.100000000000001" customHeight="1">
      <c r="A2318" s="44">
        <v>69</v>
      </c>
      <c r="B2318" s="44" t="s">
        <v>84</v>
      </c>
      <c r="C2318" s="44" t="s">
        <v>7065</v>
      </c>
      <c r="D2318" s="176" t="s">
        <v>2391</v>
      </c>
      <c r="E2318" s="171" t="s">
        <v>145</v>
      </c>
      <c r="F2318" s="171" t="s">
        <v>140</v>
      </c>
      <c r="G2318" s="44">
        <v>2003</v>
      </c>
      <c r="H2318" s="44" t="s">
        <v>2392</v>
      </c>
    </row>
    <row r="2319" spans="1:8" s="133" customFormat="1" ht="17.100000000000001" customHeight="1">
      <c r="A2319" s="44">
        <v>70</v>
      </c>
      <c r="B2319" s="44" t="s">
        <v>84</v>
      </c>
      <c r="C2319" s="44" t="s">
        <v>7065</v>
      </c>
      <c r="D2319" s="176" t="s">
        <v>2393</v>
      </c>
      <c r="E2319" s="171" t="s">
        <v>145</v>
      </c>
      <c r="F2319" s="171" t="s">
        <v>140</v>
      </c>
      <c r="G2319" s="44">
        <v>2003</v>
      </c>
      <c r="H2319" s="44" t="s">
        <v>2394</v>
      </c>
    </row>
    <row r="2320" spans="1:8" s="133" customFormat="1" ht="17.100000000000001" customHeight="1">
      <c r="A2320" s="44">
        <v>71</v>
      </c>
      <c r="B2320" s="44" t="s">
        <v>84</v>
      </c>
      <c r="C2320" s="44" t="s">
        <v>7065</v>
      </c>
      <c r="D2320" s="176" t="s">
        <v>2395</v>
      </c>
      <c r="E2320" s="171" t="s">
        <v>145</v>
      </c>
      <c r="F2320" s="171" t="s">
        <v>140</v>
      </c>
      <c r="G2320" s="44">
        <v>1999</v>
      </c>
      <c r="H2320" s="44" t="s">
        <v>2396</v>
      </c>
    </row>
    <row r="2321" spans="1:8" s="133" customFormat="1" ht="17.100000000000001" customHeight="1">
      <c r="A2321" s="44">
        <v>72</v>
      </c>
      <c r="B2321" s="44" t="s">
        <v>84</v>
      </c>
      <c r="C2321" s="44" t="s">
        <v>7065</v>
      </c>
      <c r="D2321" s="176" t="s">
        <v>2397</v>
      </c>
      <c r="E2321" s="171" t="s">
        <v>145</v>
      </c>
      <c r="F2321" s="171" t="s">
        <v>140</v>
      </c>
      <c r="G2321" s="44">
        <v>2003</v>
      </c>
      <c r="H2321" s="44" t="s">
        <v>2398</v>
      </c>
    </row>
    <row r="2322" spans="1:8" s="133" customFormat="1" ht="17.100000000000001" customHeight="1">
      <c r="A2322" s="44">
        <v>73</v>
      </c>
      <c r="B2322" s="44" t="s">
        <v>84</v>
      </c>
      <c r="C2322" s="44" t="s">
        <v>7065</v>
      </c>
      <c r="D2322" s="176" t="s">
        <v>2399</v>
      </c>
      <c r="E2322" s="171" t="s">
        <v>145</v>
      </c>
      <c r="F2322" s="171" t="s">
        <v>140</v>
      </c>
      <c r="G2322" s="44">
        <v>1996</v>
      </c>
      <c r="H2322" s="44" t="s">
        <v>2400</v>
      </c>
    </row>
    <row r="2323" spans="1:8" s="133" customFormat="1" ht="17.100000000000001" customHeight="1">
      <c r="A2323" s="44">
        <v>74</v>
      </c>
      <c r="B2323" s="44" t="s">
        <v>84</v>
      </c>
      <c r="C2323" s="44" t="s">
        <v>7065</v>
      </c>
      <c r="D2323" s="176" t="s">
        <v>2401</v>
      </c>
      <c r="E2323" s="171" t="s">
        <v>145</v>
      </c>
      <c r="F2323" s="171" t="s">
        <v>140</v>
      </c>
      <c r="G2323" s="44">
        <v>1999</v>
      </c>
      <c r="H2323" s="44" t="s">
        <v>2402</v>
      </c>
    </row>
    <row r="2324" spans="1:8" s="133" customFormat="1" ht="17.100000000000001" customHeight="1">
      <c r="A2324" s="44">
        <v>75</v>
      </c>
      <c r="B2324" s="44" t="s">
        <v>84</v>
      </c>
      <c r="C2324" s="44" t="s">
        <v>7065</v>
      </c>
      <c r="D2324" s="176" t="s">
        <v>2403</v>
      </c>
      <c r="E2324" s="171" t="s">
        <v>145</v>
      </c>
      <c r="F2324" s="171" t="s">
        <v>140</v>
      </c>
      <c r="G2324" s="44">
        <v>2010</v>
      </c>
      <c r="H2324" s="44" t="s">
        <v>2404</v>
      </c>
    </row>
    <row r="2325" spans="1:8" s="133" customFormat="1" ht="17.100000000000001" customHeight="1">
      <c r="A2325" s="44">
        <v>76</v>
      </c>
      <c r="B2325" s="44" t="s">
        <v>84</v>
      </c>
      <c r="C2325" s="44" t="s">
        <v>7065</v>
      </c>
      <c r="D2325" s="176" t="s">
        <v>2405</v>
      </c>
      <c r="E2325" s="171" t="s">
        <v>145</v>
      </c>
      <c r="F2325" s="171" t="s">
        <v>140</v>
      </c>
      <c r="G2325" s="44">
        <v>2002</v>
      </c>
      <c r="H2325" s="44" t="s">
        <v>2406</v>
      </c>
    </row>
    <row r="2326" spans="1:8" s="133" customFormat="1" ht="17.100000000000001" customHeight="1">
      <c r="A2326" s="44">
        <v>77</v>
      </c>
      <c r="B2326" s="44" t="s">
        <v>84</v>
      </c>
      <c r="C2326" s="44" t="s">
        <v>7065</v>
      </c>
      <c r="D2326" s="176" t="s">
        <v>2407</v>
      </c>
      <c r="E2326" s="171" t="s">
        <v>145</v>
      </c>
      <c r="F2326" s="171" t="s">
        <v>140</v>
      </c>
      <c r="G2326" s="44">
        <v>2008</v>
      </c>
      <c r="H2326" s="44" t="s">
        <v>2408</v>
      </c>
    </row>
    <row r="2327" spans="1:8" s="133" customFormat="1" ht="17.100000000000001" customHeight="1">
      <c r="A2327" s="44">
        <v>78</v>
      </c>
      <c r="B2327" s="44" t="s">
        <v>84</v>
      </c>
      <c r="C2327" s="44" t="s">
        <v>7065</v>
      </c>
      <c r="D2327" s="176" t="s">
        <v>2409</v>
      </c>
      <c r="E2327" s="171" t="s">
        <v>145</v>
      </c>
      <c r="F2327" s="171" t="s">
        <v>140</v>
      </c>
      <c r="G2327" s="44">
        <v>2014</v>
      </c>
      <c r="H2327" s="44" t="s">
        <v>2410</v>
      </c>
    </row>
    <row r="2328" spans="1:8" s="133" customFormat="1" ht="17.100000000000001" customHeight="1">
      <c r="A2328" s="44">
        <v>79</v>
      </c>
      <c r="B2328" s="44" t="s">
        <v>84</v>
      </c>
      <c r="C2328" s="44" t="s">
        <v>7065</v>
      </c>
      <c r="D2328" s="176" t="s">
        <v>2411</v>
      </c>
      <c r="E2328" s="171" t="s">
        <v>145</v>
      </c>
      <c r="F2328" s="171" t="s">
        <v>140</v>
      </c>
      <c r="G2328" s="44">
        <v>2014</v>
      </c>
      <c r="H2328" s="44" t="s">
        <v>2412</v>
      </c>
    </row>
    <row r="2329" spans="1:8" s="133" customFormat="1" ht="17.100000000000001" customHeight="1">
      <c r="A2329" s="44">
        <v>80</v>
      </c>
      <c r="B2329" s="44" t="s">
        <v>84</v>
      </c>
      <c r="C2329" s="44" t="s">
        <v>7065</v>
      </c>
      <c r="D2329" s="176" t="s">
        <v>2413</v>
      </c>
      <c r="E2329" s="171" t="s">
        <v>145</v>
      </c>
      <c r="F2329" s="171" t="s">
        <v>140</v>
      </c>
      <c r="G2329" s="44">
        <v>2020</v>
      </c>
      <c r="H2329" s="44" t="s">
        <v>2414</v>
      </c>
    </row>
    <row r="2330" spans="1:8" s="133" customFormat="1" ht="17.100000000000001" customHeight="1">
      <c r="A2330" s="44">
        <v>81</v>
      </c>
      <c r="B2330" s="44" t="s">
        <v>84</v>
      </c>
      <c r="C2330" s="44" t="s">
        <v>7065</v>
      </c>
      <c r="D2330" s="176" t="s">
        <v>2415</v>
      </c>
      <c r="E2330" s="171" t="s">
        <v>145</v>
      </c>
      <c r="F2330" s="171" t="s">
        <v>140</v>
      </c>
      <c r="G2330" s="44">
        <v>2011</v>
      </c>
      <c r="H2330" s="44" t="s">
        <v>2416</v>
      </c>
    </row>
    <row r="2331" spans="1:8" s="133" customFormat="1" ht="17.100000000000001" customHeight="1">
      <c r="A2331" s="44">
        <v>82</v>
      </c>
      <c r="B2331" s="44" t="s">
        <v>84</v>
      </c>
      <c r="C2331" s="44" t="s">
        <v>7066</v>
      </c>
      <c r="D2331" s="176" t="s">
        <v>2417</v>
      </c>
      <c r="E2331" s="171" t="s">
        <v>145</v>
      </c>
      <c r="F2331" s="171" t="s">
        <v>140</v>
      </c>
      <c r="G2331" s="44">
        <v>1995</v>
      </c>
      <c r="H2331" s="44" t="s">
        <v>2418</v>
      </c>
    </row>
    <row r="2332" spans="1:8" s="133" customFormat="1" ht="17.100000000000001" customHeight="1">
      <c r="A2332" s="44">
        <v>83</v>
      </c>
      <c r="B2332" s="44" t="s">
        <v>84</v>
      </c>
      <c r="C2332" s="44" t="s">
        <v>7066</v>
      </c>
      <c r="D2332" s="176" t="s">
        <v>2419</v>
      </c>
      <c r="E2332" s="171" t="s">
        <v>139</v>
      </c>
      <c r="F2332" s="171" t="s">
        <v>140</v>
      </c>
      <c r="G2332" s="44">
        <v>2002</v>
      </c>
      <c r="H2332" s="44" t="s">
        <v>2420</v>
      </c>
    </row>
    <row r="2333" spans="1:8" s="133" customFormat="1" ht="17.100000000000001" customHeight="1">
      <c r="A2333" s="44">
        <v>84</v>
      </c>
      <c r="B2333" s="44" t="s">
        <v>84</v>
      </c>
      <c r="C2333" s="44" t="s">
        <v>7066</v>
      </c>
      <c r="D2333" s="176" t="s">
        <v>2421</v>
      </c>
      <c r="E2333" s="171" t="s">
        <v>145</v>
      </c>
      <c r="F2333" s="171" t="s">
        <v>140</v>
      </c>
      <c r="G2333" s="44">
        <v>2007</v>
      </c>
      <c r="H2333" s="44" t="s">
        <v>2422</v>
      </c>
    </row>
    <row r="2334" spans="1:8" s="133" customFormat="1" ht="17.100000000000001" customHeight="1">
      <c r="A2334" s="44">
        <v>85</v>
      </c>
      <c r="B2334" s="44" t="s">
        <v>84</v>
      </c>
      <c r="C2334" s="44" t="s">
        <v>7066</v>
      </c>
      <c r="D2334" s="176" t="s">
        <v>2423</v>
      </c>
      <c r="E2334" s="171" t="s">
        <v>139</v>
      </c>
      <c r="F2334" s="171" t="s">
        <v>140</v>
      </c>
      <c r="G2334" s="44">
        <v>2012</v>
      </c>
      <c r="H2334" s="44" t="s">
        <v>2424</v>
      </c>
    </row>
    <row r="2335" spans="1:8" s="133" customFormat="1" ht="17.100000000000001" customHeight="1">
      <c r="A2335" s="44">
        <v>86</v>
      </c>
      <c r="B2335" s="44" t="s">
        <v>84</v>
      </c>
      <c r="C2335" s="44" t="s">
        <v>7066</v>
      </c>
      <c r="D2335" s="176" t="s">
        <v>2425</v>
      </c>
      <c r="E2335" s="171" t="s">
        <v>139</v>
      </c>
      <c r="F2335" s="171" t="s">
        <v>140</v>
      </c>
      <c r="G2335" s="44">
        <v>1994</v>
      </c>
      <c r="H2335" s="44" t="s">
        <v>2426</v>
      </c>
    </row>
    <row r="2336" spans="1:8" s="133" customFormat="1" ht="17.100000000000001" customHeight="1">
      <c r="A2336" s="44">
        <v>87</v>
      </c>
      <c r="B2336" s="44" t="s">
        <v>84</v>
      </c>
      <c r="C2336" s="44" t="s">
        <v>7066</v>
      </c>
      <c r="D2336" s="176" t="s">
        <v>2427</v>
      </c>
      <c r="E2336" s="171" t="s">
        <v>145</v>
      </c>
      <c r="F2336" s="171" t="s">
        <v>140</v>
      </c>
      <c r="G2336" s="44">
        <v>1995</v>
      </c>
      <c r="H2336" s="44" t="s">
        <v>2428</v>
      </c>
    </row>
    <row r="2337" spans="1:8" s="133" customFormat="1" ht="17.100000000000001" customHeight="1">
      <c r="A2337" s="44">
        <v>88</v>
      </c>
      <c r="B2337" s="44" t="s">
        <v>84</v>
      </c>
      <c r="C2337" s="44" t="s">
        <v>7066</v>
      </c>
      <c r="D2337" s="176" t="s">
        <v>2429</v>
      </c>
      <c r="E2337" s="171" t="s">
        <v>145</v>
      </c>
      <c r="F2337" s="171" t="s">
        <v>140</v>
      </c>
      <c r="G2337" s="44">
        <v>1998</v>
      </c>
      <c r="H2337" s="44" t="s">
        <v>2430</v>
      </c>
    </row>
    <row r="2338" spans="1:8" s="133" customFormat="1" ht="17.100000000000001" customHeight="1">
      <c r="A2338" s="44">
        <v>89</v>
      </c>
      <c r="B2338" s="44" t="s">
        <v>84</v>
      </c>
      <c r="C2338" s="44" t="s">
        <v>7066</v>
      </c>
      <c r="D2338" s="176" t="s">
        <v>2431</v>
      </c>
      <c r="E2338" s="171" t="s">
        <v>145</v>
      </c>
      <c r="F2338" s="171" t="s">
        <v>140</v>
      </c>
      <c r="G2338" s="44">
        <v>1994</v>
      </c>
      <c r="H2338" s="44" t="s">
        <v>2432</v>
      </c>
    </row>
    <row r="2339" spans="1:8" s="133" customFormat="1" ht="17.100000000000001" customHeight="1">
      <c r="A2339" s="44">
        <v>90</v>
      </c>
      <c r="B2339" s="44" t="s">
        <v>84</v>
      </c>
      <c r="C2339" s="44" t="s">
        <v>7066</v>
      </c>
      <c r="D2339" s="176" t="s">
        <v>2433</v>
      </c>
      <c r="E2339" s="171" t="s">
        <v>145</v>
      </c>
      <c r="F2339" s="171" t="s">
        <v>140</v>
      </c>
      <c r="G2339" s="44">
        <v>1999</v>
      </c>
      <c r="H2339" s="44" t="s">
        <v>2434</v>
      </c>
    </row>
    <row r="2340" spans="1:8" s="133" customFormat="1" ht="17.100000000000001" customHeight="1">
      <c r="A2340" s="44">
        <v>91</v>
      </c>
      <c r="B2340" s="44" t="s">
        <v>84</v>
      </c>
      <c r="C2340" s="44" t="s">
        <v>7066</v>
      </c>
      <c r="D2340" s="176" t="s">
        <v>2435</v>
      </c>
      <c r="E2340" s="171" t="s">
        <v>145</v>
      </c>
      <c r="F2340" s="171" t="s">
        <v>140</v>
      </c>
      <c r="G2340" s="44">
        <v>1999</v>
      </c>
      <c r="H2340" s="44" t="s">
        <v>2436</v>
      </c>
    </row>
    <row r="2341" spans="1:8" s="133" customFormat="1" ht="17.100000000000001" customHeight="1">
      <c r="A2341" s="44">
        <v>92</v>
      </c>
      <c r="B2341" s="44" t="s">
        <v>84</v>
      </c>
      <c r="C2341" s="44" t="s">
        <v>7066</v>
      </c>
      <c r="D2341" s="176" t="s">
        <v>7067</v>
      </c>
      <c r="E2341" s="171" t="s">
        <v>145</v>
      </c>
      <c r="F2341" s="171" t="s">
        <v>140</v>
      </c>
      <c r="G2341" s="44">
        <v>1999</v>
      </c>
      <c r="H2341" s="44" t="s">
        <v>2437</v>
      </c>
    </row>
    <row r="2342" spans="1:8" s="133" customFormat="1" ht="17.100000000000001" customHeight="1">
      <c r="A2342" s="44">
        <v>93</v>
      </c>
      <c r="B2342" s="44" t="s">
        <v>84</v>
      </c>
      <c r="C2342" s="170" t="s">
        <v>7066</v>
      </c>
      <c r="D2342" s="502" t="s">
        <v>2438</v>
      </c>
      <c r="E2342" s="171" t="s">
        <v>145</v>
      </c>
      <c r="F2342" s="173" t="s">
        <v>140</v>
      </c>
      <c r="G2342" s="44">
        <v>1993</v>
      </c>
      <c r="H2342" s="44" t="s">
        <v>2439</v>
      </c>
    </row>
    <row r="2343" spans="1:8" s="133" customFormat="1" ht="17.100000000000001" customHeight="1">
      <c r="A2343" s="44">
        <v>94</v>
      </c>
      <c r="B2343" s="44" t="s">
        <v>84</v>
      </c>
      <c r="C2343" s="44" t="s">
        <v>7066</v>
      </c>
      <c r="D2343" s="503" t="s">
        <v>2440</v>
      </c>
      <c r="E2343" s="171" t="s">
        <v>139</v>
      </c>
      <c r="F2343" s="171" t="s">
        <v>140</v>
      </c>
      <c r="G2343" s="44">
        <v>1999</v>
      </c>
      <c r="H2343" s="44" t="s">
        <v>2441</v>
      </c>
    </row>
    <row r="2344" spans="1:8" s="133" customFormat="1" ht="17.100000000000001" customHeight="1">
      <c r="A2344" s="44">
        <v>95</v>
      </c>
      <c r="B2344" s="44" t="s">
        <v>84</v>
      </c>
      <c r="C2344" s="44" t="s">
        <v>7066</v>
      </c>
      <c r="D2344" s="44" t="s">
        <v>2442</v>
      </c>
      <c r="E2344" s="171" t="s">
        <v>139</v>
      </c>
      <c r="F2344" s="171" t="s">
        <v>954</v>
      </c>
      <c r="G2344" s="44">
        <v>1994</v>
      </c>
      <c r="H2344" s="44" t="s">
        <v>2443</v>
      </c>
    </row>
    <row r="2345" spans="1:8" s="133" customFormat="1" ht="17.100000000000001" customHeight="1">
      <c r="A2345" s="44">
        <v>96</v>
      </c>
      <c r="B2345" s="44" t="s">
        <v>84</v>
      </c>
      <c r="C2345" s="44" t="s">
        <v>7066</v>
      </c>
      <c r="D2345" s="176" t="s">
        <v>7068</v>
      </c>
      <c r="E2345" s="171" t="s">
        <v>145</v>
      </c>
      <c r="F2345" s="171" t="s">
        <v>140</v>
      </c>
      <c r="G2345" s="44">
        <v>2019</v>
      </c>
      <c r="H2345" s="44" t="s">
        <v>2444</v>
      </c>
    </row>
    <row r="2346" spans="1:8" s="133" customFormat="1" ht="17.100000000000001" customHeight="1">
      <c r="A2346" s="44">
        <v>97</v>
      </c>
      <c r="B2346" s="44" t="s">
        <v>84</v>
      </c>
      <c r="C2346" s="44" t="s">
        <v>1466</v>
      </c>
      <c r="D2346" s="176" t="s">
        <v>7069</v>
      </c>
      <c r="E2346" s="171" t="s">
        <v>139</v>
      </c>
      <c r="F2346" s="171" t="s">
        <v>140</v>
      </c>
      <c r="G2346" s="44">
        <v>1999</v>
      </c>
      <c r="H2346" s="44" t="s">
        <v>2445</v>
      </c>
    </row>
    <row r="2347" spans="1:8" s="133" customFormat="1" ht="17.100000000000001" customHeight="1">
      <c r="A2347" s="44">
        <v>98</v>
      </c>
      <c r="B2347" s="44" t="s">
        <v>84</v>
      </c>
      <c r="C2347" s="44" t="s">
        <v>1466</v>
      </c>
      <c r="D2347" s="176" t="s">
        <v>7070</v>
      </c>
      <c r="E2347" s="171" t="s">
        <v>145</v>
      </c>
      <c r="F2347" s="171" t="s">
        <v>140</v>
      </c>
      <c r="G2347" s="44">
        <v>1998</v>
      </c>
      <c r="H2347" s="44" t="s">
        <v>2446</v>
      </c>
    </row>
    <row r="2348" spans="1:8" s="133" customFormat="1" ht="17.100000000000001" customHeight="1">
      <c r="A2348" s="44">
        <v>99</v>
      </c>
      <c r="B2348" s="44" t="s">
        <v>84</v>
      </c>
      <c r="C2348" s="44" t="s">
        <v>1466</v>
      </c>
      <c r="D2348" s="176" t="s">
        <v>7071</v>
      </c>
      <c r="E2348" s="171" t="s">
        <v>139</v>
      </c>
      <c r="F2348" s="171" t="s">
        <v>140</v>
      </c>
      <c r="G2348" s="44">
        <v>2006</v>
      </c>
      <c r="H2348" s="44" t="s">
        <v>2447</v>
      </c>
    </row>
    <row r="2349" spans="1:8" s="133" customFormat="1" ht="17.100000000000001" customHeight="1">
      <c r="A2349" s="44">
        <v>100</v>
      </c>
      <c r="B2349" s="44" t="s">
        <v>84</v>
      </c>
      <c r="C2349" s="44" t="s">
        <v>7072</v>
      </c>
      <c r="D2349" s="176" t="s">
        <v>2448</v>
      </c>
      <c r="E2349" s="171" t="s">
        <v>145</v>
      </c>
      <c r="F2349" s="171" t="s">
        <v>140</v>
      </c>
      <c r="G2349" s="44">
        <v>1992</v>
      </c>
      <c r="H2349" s="44" t="s">
        <v>2449</v>
      </c>
    </row>
    <row r="2350" spans="1:8" s="133" customFormat="1" ht="17.100000000000001" customHeight="1">
      <c r="A2350" s="44">
        <v>101</v>
      </c>
      <c r="B2350" s="44" t="s">
        <v>84</v>
      </c>
      <c r="C2350" s="44" t="s">
        <v>7072</v>
      </c>
      <c r="D2350" s="176" t="s">
        <v>2450</v>
      </c>
      <c r="E2350" s="171" t="s">
        <v>145</v>
      </c>
      <c r="F2350" s="171" t="s">
        <v>140</v>
      </c>
      <c r="G2350" s="44">
        <v>1995</v>
      </c>
      <c r="H2350" s="44" t="s">
        <v>2451</v>
      </c>
    </row>
    <row r="2351" spans="1:8" s="133" customFormat="1" ht="17.100000000000001" customHeight="1">
      <c r="A2351" s="44">
        <v>102</v>
      </c>
      <c r="B2351" s="44" t="s">
        <v>84</v>
      </c>
      <c r="C2351" s="44" t="s">
        <v>7072</v>
      </c>
      <c r="D2351" s="176" t="s">
        <v>2452</v>
      </c>
      <c r="E2351" s="171" t="s">
        <v>145</v>
      </c>
      <c r="F2351" s="171" t="s">
        <v>140</v>
      </c>
      <c r="G2351" s="44">
        <v>1991</v>
      </c>
      <c r="H2351" s="44" t="s">
        <v>2453</v>
      </c>
    </row>
    <row r="2352" spans="1:8" s="133" customFormat="1" ht="17.100000000000001" customHeight="1">
      <c r="A2352" s="44">
        <v>103</v>
      </c>
      <c r="B2352" s="44" t="s">
        <v>84</v>
      </c>
      <c r="C2352" s="44" t="s">
        <v>7072</v>
      </c>
      <c r="D2352" s="176" t="s">
        <v>2454</v>
      </c>
      <c r="E2352" s="171" t="s">
        <v>145</v>
      </c>
      <c r="F2352" s="171" t="s">
        <v>140</v>
      </c>
      <c r="G2352" s="44">
        <v>1991</v>
      </c>
      <c r="H2352" s="44" t="s">
        <v>2455</v>
      </c>
    </row>
    <row r="2353" spans="1:8" s="133" customFormat="1" ht="17.100000000000001" customHeight="1">
      <c r="A2353" s="44">
        <v>104</v>
      </c>
      <c r="B2353" s="44" t="s">
        <v>84</v>
      </c>
      <c r="C2353" s="44" t="s">
        <v>7072</v>
      </c>
      <c r="D2353" s="176" t="s">
        <v>2456</v>
      </c>
      <c r="E2353" s="171" t="s">
        <v>145</v>
      </c>
      <c r="F2353" s="171" t="s">
        <v>140</v>
      </c>
      <c r="G2353" s="44">
        <v>1992</v>
      </c>
      <c r="H2353" s="44" t="s">
        <v>2457</v>
      </c>
    </row>
    <row r="2354" spans="1:8" s="133" customFormat="1" ht="17.100000000000001" customHeight="1">
      <c r="A2354" s="44">
        <v>105</v>
      </c>
      <c r="B2354" s="44" t="s">
        <v>84</v>
      </c>
      <c r="C2354" s="44" t="s">
        <v>7072</v>
      </c>
      <c r="D2354" s="176" t="s">
        <v>2458</v>
      </c>
      <c r="E2354" s="171" t="s">
        <v>145</v>
      </c>
      <c r="F2354" s="171" t="s">
        <v>140</v>
      </c>
      <c r="G2354" s="44">
        <v>1992</v>
      </c>
      <c r="H2354" s="44" t="s">
        <v>2459</v>
      </c>
    </row>
    <row r="2355" spans="1:8" s="133" customFormat="1" ht="17.100000000000001" customHeight="1">
      <c r="A2355" s="44">
        <v>106</v>
      </c>
      <c r="B2355" s="44" t="s">
        <v>84</v>
      </c>
      <c r="C2355" s="44" t="s">
        <v>7072</v>
      </c>
      <c r="D2355" s="176" t="s">
        <v>2460</v>
      </c>
      <c r="E2355" s="171" t="s">
        <v>145</v>
      </c>
      <c r="F2355" s="171" t="s">
        <v>140</v>
      </c>
      <c r="G2355" s="44">
        <v>1998</v>
      </c>
      <c r="H2355" s="44" t="s">
        <v>2461</v>
      </c>
    </row>
    <row r="2356" spans="1:8" s="133" customFormat="1" ht="17.100000000000001" customHeight="1">
      <c r="A2356" s="44">
        <v>107</v>
      </c>
      <c r="B2356" s="44" t="s">
        <v>84</v>
      </c>
      <c r="C2356" s="44" t="s">
        <v>7072</v>
      </c>
      <c r="D2356" s="176" t="s">
        <v>2462</v>
      </c>
      <c r="E2356" s="171" t="s">
        <v>145</v>
      </c>
      <c r="F2356" s="171" t="s">
        <v>140</v>
      </c>
      <c r="G2356" s="44">
        <v>1998</v>
      </c>
      <c r="H2356" s="44" t="s">
        <v>2463</v>
      </c>
    </row>
    <row r="2357" spans="1:8" s="133" customFormat="1" ht="17.100000000000001" customHeight="1">
      <c r="A2357" s="44">
        <v>108</v>
      </c>
      <c r="B2357" s="44" t="s">
        <v>84</v>
      </c>
      <c r="C2357" s="44" t="s">
        <v>7072</v>
      </c>
      <c r="D2357" s="176" t="s">
        <v>2464</v>
      </c>
      <c r="E2357" s="171" t="s">
        <v>139</v>
      </c>
      <c r="F2357" s="171" t="s">
        <v>140</v>
      </c>
      <c r="G2357" s="44">
        <v>1998</v>
      </c>
      <c r="H2357" s="44" t="s">
        <v>2465</v>
      </c>
    </row>
    <row r="2358" spans="1:8" s="133" customFormat="1" ht="17.100000000000001" customHeight="1">
      <c r="A2358" s="44">
        <v>109</v>
      </c>
      <c r="B2358" s="44" t="s">
        <v>84</v>
      </c>
      <c r="C2358" s="44" t="s">
        <v>7072</v>
      </c>
      <c r="D2358" s="176" t="s">
        <v>2466</v>
      </c>
      <c r="E2358" s="171" t="s">
        <v>139</v>
      </c>
      <c r="F2358" s="171" t="s">
        <v>140</v>
      </c>
      <c r="G2358" s="44">
        <v>1993</v>
      </c>
      <c r="H2358" s="44" t="s">
        <v>2467</v>
      </c>
    </row>
    <row r="2359" spans="1:8" s="133" customFormat="1" ht="17.100000000000001" customHeight="1">
      <c r="A2359" s="44">
        <v>110</v>
      </c>
      <c r="B2359" s="44" t="s">
        <v>84</v>
      </c>
      <c r="C2359" s="44" t="s">
        <v>7072</v>
      </c>
      <c r="D2359" s="176" t="s">
        <v>2468</v>
      </c>
      <c r="E2359" s="171" t="s">
        <v>139</v>
      </c>
      <c r="F2359" s="171" t="s">
        <v>140</v>
      </c>
      <c r="G2359" s="44">
        <v>1999</v>
      </c>
      <c r="H2359" s="44" t="s">
        <v>2469</v>
      </c>
    </row>
    <row r="2360" spans="1:8" s="133" customFormat="1" ht="17.100000000000001" customHeight="1">
      <c r="A2360" s="44">
        <v>111</v>
      </c>
      <c r="B2360" s="44" t="s">
        <v>84</v>
      </c>
      <c r="C2360" s="44" t="s">
        <v>7072</v>
      </c>
      <c r="D2360" s="176" t="s">
        <v>2470</v>
      </c>
      <c r="E2360" s="171" t="s">
        <v>139</v>
      </c>
      <c r="F2360" s="171" t="s">
        <v>140</v>
      </c>
      <c r="G2360" s="44">
        <v>1999</v>
      </c>
      <c r="H2360" s="44" t="s">
        <v>2471</v>
      </c>
    </row>
    <row r="2361" spans="1:8" s="133" customFormat="1" ht="17.100000000000001" customHeight="1">
      <c r="A2361" s="44">
        <v>112</v>
      </c>
      <c r="B2361" s="44" t="s">
        <v>84</v>
      </c>
      <c r="C2361" s="44" t="s">
        <v>7072</v>
      </c>
      <c r="D2361" s="504" t="s">
        <v>2472</v>
      </c>
      <c r="E2361" s="171" t="s">
        <v>145</v>
      </c>
      <c r="F2361" s="171" t="s">
        <v>140</v>
      </c>
      <c r="G2361" s="44">
        <v>1999</v>
      </c>
      <c r="H2361" s="44" t="s">
        <v>2473</v>
      </c>
    </row>
    <row r="2362" spans="1:8" s="133" customFormat="1" ht="17.100000000000001" customHeight="1">
      <c r="A2362" s="44">
        <v>113</v>
      </c>
      <c r="B2362" s="44" t="s">
        <v>84</v>
      </c>
      <c r="C2362" s="44" t="s">
        <v>7072</v>
      </c>
      <c r="D2362" s="501" t="s">
        <v>2474</v>
      </c>
      <c r="E2362" s="171" t="s">
        <v>145</v>
      </c>
      <c r="F2362" s="171" t="s">
        <v>140</v>
      </c>
      <c r="G2362" s="44">
        <v>1996</v>
      </c>
      <c r="H2362" s="44" t="s">
        <v>2475</v>
      </c>
    </row>
    <row r="2363" spans="1:8" s="133" customFormat="1" ht="17.100000000000001" customHeight="1">
      <c r="A2363" s="44">
        <v>114</v>
      </c>
      <c r="B2363" s="44" t="s">
        <v>84</v>
      </c>
      <c r="C2363" s="44" t="s">
        <v>7073</v>
      </c>
      <c r="D2363" s="501" t="s">
        <v>2476</v>
      </c>
      <c r="E2363" s="171" t="s">
        <v>139</v>
      </c>
      <c r="F2363" s="173" t="s">
        <v>140</v>
      </c>
      <c r="G2363" s="44">
        <v>2011</v>
      </c>
      <c r="H2363" s="44" t="s">
        <v>2477</v>
      </c>
    </row>
    <row r="2364" spans="1:8" s="133" customFormat="1" ht="17.100000000000001" customHeight="1">
      <c r="A2364" s="44">
        <v>115</v>
      </c>
      <c r="B2364" s="44" t="s">
        <v>84</v>
      </c>
      <c r="C2364" s="44" t="s">
        <v>7073</v>
      </c>
      <c r="D2364" s="501" t="s">
        <v>2478</v>
      </c>
      <c r="E2364" s="171" t="s">
        <v>145</v>
      </c>
      <c r="F2364" s="171" t="s">
        <v>140</v>
      </c>
      <c r="G2364" s="44">
        <v>1999</v>
      </c>
      <c r="H2364" s="44" t="s">
        <v>2479</v>
      </c>
    </row>
    <row r="2365" spans="1:8" s="133" customFormat="1" ht="17.100000000000001" customHeight="1">
      <c r="A2365" s="44">
        <v>116</v>
      </c>
      <c r="B2365" s="44" t="s">
        <v>84</v>
      </c>
      <c r="C2365" s="44" t="s">
        <v>7073</v>
      </c>
      <c r="D2365" s="501" t="s">
        <v>2480</v>
      </c>
      <c r="E2365" s="171" t="s">
        <v>145</v>
      </c>
      <c r="F2365" s="171" t="s">
        <v>954</v>
      </c>
      <c r="G2365" s="44">
        <v>1999</v>
      </c>
      <c r="H2365" s="44" t="s">
        <v>2481</v>
      </c>
    </row>
    <row r="2366" spans="1:8" s="133" customFormat="1" ht="17.100000000000001" customHeight="1">
      <c r="A2366" s="44">
        <v>117</v>
      </c>
      <c r="B2366" s="44" t="s">
        <v>84</v>
      </c>
      <c r="C2366" s="44" t="s">
        <v>7073</v>
      </c>
      <c r="D2366" s="176" t="s">
        <v>2482</v>
      </c>
      <c r="E2366" s="171" t="s">
        <v>139</v>
      </c>
      <c r="F2366" s="171" t="s">
        <v>140</v>
      </c>
      <c r="G2366" s="44">
        <v>2017</v>
      </c>
      <c r="H2366" s="44" t="s">
        <v>2483</v>
      </c>
    </row>
    <row r="2367" spans="1:8" s="133" customFormat="1" ht="17.100000000000001" customHeight="1">
      <c r="A2367" s="44">
        <v>118</v>
      </c>
      <c r="B2367" s="44" t="s">
        <v>84</v>
      </c>
      <c r="C2367" s="44" t="s">
        <v>7074</v>
      </c>
      <c r="D2367" s="176" t="s">
        <v>7075</v>
      </c>
      <c r="E2367" s="171" t="s">
        <v>145</v>
      </c>
      <c r="F2367" s="171" t="s">
        <v>140</v>
      </c>
      <c r="G2367" s="44">
        <v>1991</v>
      </c>
      <c r="H2367" s="44" t="s">
        <v>2484</v>
      </c>
    </row>
    <row r="2368" spans="1:8" s="133" customFormat="1" ht="17.100000000000001" customHeight="1">
      <c r="A2368" s="44">
        <v>119</v>
      </c>
      <c r="B2368" s="44" t="s">
        <v>84</v>
      </c>
      <c r="C2368" s="44" t="s">
        <v>7074</v>
      </c>
      <c r="D2368" s="176" t="s">
        <v>7076</v>
      </c>
      <c r="E2368" s="171" t="s">
        <v>145</v>
      </c>
      <c r="F2368" s="171" t="s">
        <v>140</v>
      </c>
      <c r="G2368" s="44">
        <v>1992</v>
      </c>
      <c r="H2368" s="44" t="s">
        <v>2485</v>
      </c>
    </row>
    <row r="2369" spans="1:8" s="133" customFormat="1" ht="17.100000000000001" customHeight="1">
      <c r="A2369" s="44">
        <v>120</v>
      </c>
      <c r="B2369" s="44" t="s">
        <v>84</v>
      </c>
      <c r="C2369" s="44" t="s">
        <v>7074</v>
      </c>
      <c r="D2369" s="176" t="s">
        <v>7077</v>
      </c>
      <c r="E2369" s="171" t="s">
        <v>145</v>
      </c>
      <c r="F2369" s="171" t="s">
        <v>140</v>
      </c>
      <c r="G2369" s="44">
        <v>1992</v>
      </c>
      <c r="H2369" s="44" t="s">
        <v>2486</v>
      </c>
    </row>
    <row r="2370" spans="1:8" s="133" customFormat="1" ht="17.100000000000001" customHeight="1">
      <c r="A2370" s="44">
        <v>121</v>
      </c>
      <c r="B2370" s="44" t="s">
        <v>84</v>
      </c>
      <c r="C2370" s="44" t="s">
        <v>7074</v>
      </c>
      <c r="D2370" s="176" t="s">
        <v>7078</v>
      </c>
      <c r="E2370" s="171" t="s">
        <v>145</v>
      </c>
      <c r="F2370" s="171" t="s">
        <v>140</v>
      </c>
      <c r="G2370" s="44">
        <v>1993</v>
      </c>
      <c r="H2370" s="44" t="s">
        <v>2487</v>
      </c>
    </row>
    <row r="2371" spans="1:8" s="133" customFormat="1" ht="17.100000000000001" customHeight="1">
      <c r="A2371" s="44">
        <v>122</v>
      </c>
      <c r="B2371" s="44" t="s">
        <v>84</v>
      </c>
      <c r="C2371" s="44" t="s">
        <v>7074</v>
      </c>
      <c r="D2371" s="176" t="s">
        <v>7079</v>
      </c>
      <c r="E2371" s="171" t="s">
        <v>145</v>
      </c>
      <c r="F2371" s="171" t="s">
        <v>140</v>
      </c>
      <c r="G2371" s="44">
        <v>1994</v>
      </c>
      <c r="H2371" s="44" t="s">
        <v>2488</v>
      </c>
    </row>
    <row r="2372" spans="1:8" s="133" customFormat="1" ht="17.100000000000001" customHeight="1">
      <c r="A2372" s="44">
        <v>123</v>
      </c>
      <c r="B2372" s="44" t="s">
        <v>84</v>
      </c>
      <c r="C2372" s="44" t="s">
        <v>7074</v>
      </c>
      <c r="D2372" s="176" t="s">
        <v>7080</v>
      </c>
      <c r="E2372" s="171" t="s">
        <v>145</v>
      </c>
      <c r="F2372" s="171" t="s">
        <v>140</v>
      </c>
      <c r="G2372" s="44">
        <v>1994</v>
      </c>
      <c r="H2372" s="44" t="s">
        <v>2489</v>
      </c>
    </row>
    <row r="2373" spans="1:8" s="133" customFormat="1" ht="17.100000000000001" customHeight="1">
      <c r="A2373" s="44">
        <v>124</v>
      </c>
      <c r="B2373" s="44" t="s">
        <v>84</v>
      </c>
      <c r="C2373" s="44" t="s">
        <v>7074</v>
      </c>
      <c r="D2373" s="176" t="s">
        <v>7081</v>
      </c>
      <c r="E2373" s="171" t="s">
        <v>145</v>
      </c>
      <c r="F2373" s="171" t="s">
        <v>140</v>
      </c>
      <c r="G2373" s="44">
        <v>1994</v>
      </c>
      <c r="H2373" s="44" t="s">
        <v>2490</v>
      </c>
    </row>
    <row r="2374" spans="1:8" s="133" customFormat="1" ht="17.100000000000001" customHeight="1">
      <c r="A2374" s="44">
        <v>125</v>
      </c>
      <c r="B2374" s="44" t="s">
        <v>84</v>
      </c>
      <c r="C2374" s="44" t="s">
        <v>7074</v>
      </c>
      <c r="D2374" s="176" t="s">
        <v>7082</v>
      </c>
      <c r="E2374" s="171" t="s">
        <v>145</v>
      </c>
      <c r="F2374" s="171" t="s">
        <v>140</v>
      </c>
      <c r="G2374" s="44">
        <v>1998</v>
      </c>
      <c r="H2374" s="44" t="s">
        <v>2491</v>
      </c>
    </row>
    <row r="2375" spans="1:8" s="133" customFormat="1" ht="17.100000000000001" customHeight="1">
      <c r="A2375" s="44">
        <v>126</v>
      </c>
      <c r="B2375" s="44" t="s">
        <v>84</v>
      </c>
      <c r="C2375" s="44" t="s">
        <v>7074</v>
      </c>
      <c r="D2375" s="176" t="s">
        <v>7083</v>
      </c>
      <c r="E2375" s="171" t="s">
        <v>145</v>
      </c>
      <c r="F2375" s="171" t="s">
        <v>140</v>
      </c>
      <c r="G2375" s="44">
        <v>1998</v>
      </c>
      <c r="H2375" s="44" t="s">
        <v>2492</v>
      </c>
    </row>
    <row r="2376" spans="1:8" s="133" customFormat="1" ht="17.100000000000001" customHeight="1">
      <c r="A2376" s="44">
        <v>127</v>
      </c>
      <c r="B2376" s="44" t="s">
        <v>84</v>
      </c>
      <c r="C2376" s="44" t="s">
        <v>7074</v>
      </c>
      <c r="D2376" s="176" t="s">
        <v>7084</v>
      </c>
      <c r="E2376" s="171" t="s">
        <v>139</v>
      </c>
      <c r="F2376" s="171" t="s">
        <v>140</v>
      </c>
      <c r="G2376" s="44">
        <v>1999</v>
      </c>
      <c r="H2376" s="44" t="s">
        <v>2493</v>
      </c>
    </row>
    <row r="2377" spans="1:8" s="133" customFormat="1" ht="17.100000000000001" customHeight="1">
      <c r="A2377" s="44">
        <v>128</v>
      </c>
      <c r="B2377" s="44" t="s">
        <v>84</v>
      </c>
      <c r="C2377" s="44" t="s">
        <v>7074</v>
      </c>
      <c r="D2377" s="176" t="s">
        <v>7085</v>
      </c>
      <c r="E2377" s="171" t="s">
        <v>145</v>
      </c>
      <c r="F2377" s="171" t="s">
        <v>140</v>
      </c>
      <c r="G2377" s="44">
        <v>2004</v>
      </c>
      <c r="H2377" s="44" t="s">
        <v>2494</v>
      </c>
    </row>
    <row r="2378" spans="1:8" s="133" customFormat="1" ht="17.100000000000001" customHeight="1">
      <c r="A2378" s="44">
        <v>129</v>
      </c>
      <c r="B2378" s="44" t="s">
        <v>84</v>
      </c>
      <c r="C2378" s="44" t="s">
        <v>7074</v>
      </c>
      <c r="D2378" s="176" t="s">
        <v>7086</v>
      </c>
      <c r="E2378" s="171" t="s">
        <v>145</v>
      </c>
      <c r="F2378" s="171" t="s">
        <v>140</v>
      </c>
      <c r="G2378" s="44">
        <v>1994</v>
      </c>
      <c r="H2378" s="44" t="s">
        <v>2495</v>
      </c>
    </row>
    <row r="2379" spans="1:8" s="133" customFormat="1" ht="17.100000000000001" customHeight="1">
      <c r="A2379" s="44">
        <v>130</v>
      </c>
      <c r="B2379" s="44" t="s">
        <v>84</v>
      </c>
      <c r="C2379" s="44" t="s">
        <v>7074</v>
      </c>
      <c r="D2379" s="176" t="s">
        <v>7087</v>
      </c>
      <c r="E2379" s="171" t="s">
        <v>145</v>
      </c>
      <c r="F2379" s="171" t="s">
        <v>140</v>
      </c>
      <c r="G2379" s="44">
        <v>1994</v>
      </c>
      <c r="H2379" s="44" t="s">
        <v>2496</v>
      </c>
    </row>
    <row r="2380" spans="1:8" s="133" customFormat="1" ht="17.100000000000001" customHeight="1">
      <c r="A2380" s="44">
        <v>131</v>
      </c>
      <c r="B2380" s="44" t="s">
        <v>84</v>
      </c>
      <c r="C2380" s="81" t="s">
        <v>7074</v>
      </c>
      <c r="D2380" s="176" t="s">
        <v>7088</v>
      </c>
      <c r="E2380" s="171" t="s">
        <v>145</v>
      </c>
      <c r="F2380" s="171" t="s">
        <v>140</v>
      </c>
      <c r="G2380" s="44">
        <v>2003</v>
      </c>
      <c r="H2380" s="44" t="s">
        <v>2497</v>
      </c>
    </row>
    <row r="2381" spans="1:8" s="133" customFormat="1" ht="17.100000000000001" customHeight="1">
      <c r="A2381" s="44">
        <v>132</v>
      </c>
      <c r="B2381" s="44" t="s">
        <v>84</v>
      </c>
      <c r="C2381" s="81" t="s">
        <v>2498</v>
      </c>
      <c r="D2381" s="176" t="s">
        <v>2499</v>
      </c>
      <c r="E2381" s="171" t="s">
        <v>145</v>
      </c>
      <c r="F2381" s="171" t="s">
        <v>140</v>
      </c>
      <c r="G2381" s="44">
        <v>1990</v>
      </c>
      <c r="H2381" s="44" t="s">
        <v>2500</v>
      </c>
    </row>
    <row r="2382" spans="1:8" s="133" customFormat="1" ht="17.100000000000001" customHeight="1">
      <c r="A2382" s="44">
        <v>133</v>
      </c>
      <c r="B2382" s="44" t="s">
        <v>84</v>
      </c>
      <c r="C2382" s="81" t="s">
        <v>2498</v>
      </c>
      <c r="D2382" s="176" t="s">
        <v>2501</v>
      </c>
      <c r="E2382" s="171" t="s">
        <v>145</v>
      </c>
      <c r="F2382" s="171" t="s">
        <v>140</v>
      </c>
      <c r="G2382" s="44">
        <v>1992</v>
      </c>
      <c r="H2382" s="44" t="s">
        <v>2502</v>
      </c>
    </row>
    <row r="2383" spans="1:8" s="133" customFormat="1" ht="17.100000000000001" customHeight="1">
      <c r="A2383" s="44">
        <v>134</v>
      </c>
      <c r="B2383" s="44" t="s">
        <v>84</v>
      </c>
      <c r="C2383" s="81" t="s">
        <v>2498</v>
      </c>
      <c r="D2383" s="176" t="s">
        <v>2503</v>
      </c>
      <c r="E2383" s="171" t="s">
        <v>145</v>
      </c>
      <c r="F2383" s="171" t="s">
        <v>140</v>
      </c>
      <c r="G2383" s="44">
        <v>1990</v>
      </c>
      <c r="H2383" s="44" t="s">
        <v>2504</v>
      </c>
    </row>
    <row r="2384" spans="1:8" s="133" customFormat="1" ht="17.100000000000001" customHeight="1">
      <c r="A2384" s="44">
        <v>135</v>
      </c>
      <c r="B2384" s="44" t="s">
        <v>84</v>
      </c>
      <c r="C2384" s="81" t="s">
        <v>2498</v>
      </c>
      <c r="D2384" s="176" t="s">
        <v>2505</v>
      </c>
      <c r="E2384" s="171" t="s">
        <v>145</v>
      </c>
      <c r="F2384" s="171" t="s">
        <v>140</v>
      </c>
      <c r="G2384" s="44">
        <v>1991</v>
      </c>
      <c r="H2384" s="44" t="s">
        <v>2506</v>
      </c>
    </row>
    <row r="2385" spans="1:8" s="133" customFormat="1" ht="17.100000000000001" customHeight="1">
      <c r="A2385" s="44">
        <v>136</v>
      </c>
      <c r="B2385" s="44" t="s">
        <v>84</v>
      </c>
      <c r="C2385" s="81" t="s">
        <v>2498</v>
      </c>
      <c r="D2385" s="176" t="s">
        <v>2507</v>
      </c>
      <c r="E2385" s="171" t="s">
        <v>145</v>
      </c>
      <c r="F2385" s="171" t="s">
        <v>140</v>
      </c>
      <c r="G2385" s="44">
        <v>1994</v>
      </c>
      <c r="H2385" s="44" t="s">
        <v>2508</v>
      </c>
    </row>
    <row r="2386" spans="1:8" s="133" customFormat="1" ht="17.100000000000001" customHeight="1">
      <c r="A2386" s="44">
        <v>137</v>
      </c>
      <c r="B2386" s="44" t="s">
        <v>84</v>
      </c>
      <c r="C2386" s="81" t="s">
        <v>2498</v>
      </c>
      <c r="D2386" s="176" t="s">
        <v>2509</v>
      </c>
      <c r="E2386" s="171" t="s">
        <v>145</v>
      </c>
      <c r="F2386" s="173" t="s">
        <v>140</v>
      </c>
      <c r="G2386" s="44">
        <v>1994</v>
      </c>
      <c r="H2386" s="44" t="s">
        <v>2510</v>
      </c>
    </row>
    <row r="2387" spans="1:8" s="133" customFormat="1" ht="17.100000000000001" customHeight="1">
      <c r="A2387" s="44">
        <v>138</v>
      </c>
      <c r="B2387" s="44" t="s">
        <v>84</v>
      </c>
      <c r="C2387" s="81" t="s">
        <v>2498</v>
      </c>
      <c r="D2387" s="501" t="s">
        <v>2511</v>
      </c>
      <c r="E2387" s="171" t="s">
        <v>145</v>
      </c>
      <c r="F2387" s="171" t="s">
        <v>140</v>
      </c>
      <c r="G2387" s="44">
        <v>1995</v>
      </c>
      <c r="H2387" s="44" t="s">
        <v>2512</v>
      </c>
    </row>
    <row r="2388" spans="1:8" s="133" customFormat="1" ht="17.100000000000001" customHeight="1">
      <c r="A2388" s="44">
        <v>139</v>
      </c>
      <c r="B2388" s="44" t="s">
        <v>84</v>
      </c>
      <c r="C2388" s="81" t="s">
        <v>2498</v>
      </c>
      <c r="D2388" s="176" t="s">
        <v>2513</v>
      </c>
      <c r="E2388" s="171" t="s">
        <v>139</v>
      </c>
      <c r="F2388" s="171" t="s">
        <v>954</v>
      </c>
      <c r="G2388" s="44">
        <v>1995</v>
      </c>
      <c r="H2388" s="44" t="s">
        <v>2514</v>
      </c>
    </row>
    <row r="2389" spans="1:8" s="133" customFormat="1" ht="17.100000000000001" customHeight="1">
      <c r="A2389" s="44">
        <v>140</v>
      </c>
      <c r="B2389" s="44" t="s">
        <v>84</v>
      </c>
      <c r="C2389" s="81" t="s">
        <v>2498</v>
      </c>
      <c r="D2389" s="176" t="s">
        <v>2515</v>
      </c>
      <c r="E2389" s="171" t="s">
        <v>145</v>
      </c>
      <c r="F2389" s="171" t="s">
        <v>140</v>
      </c>
      <c r="G2389" s="44">
        <v>1995</v>
      </c>
      <c r="H2389" s="44" t="s">
        <v>2516</v>
      </c>
    </row>
    <row r="2390" spans="1:8" s="133" customFormat="1" ht="17.100000000000001" customHeight="1">
      <c r="A2390" s="44">
        <v>141</v>
      </c>
      <c r="B2390" s="44" t="s">
        <v>84</v>
      </c>
      <c r="C2390" s="81" t="s">
        <v>2498</v>
      </c>
      <c r="D2390" s="176" t="s">
        <v>2517</v>
      </c>
      <c r="E2390" s="171" t="s">
        <v>145</v>
      </c>
      <c r="F2390" s="171" t="s">
        <v>140</v>
      </c>
      <c r="G2390" s="44">
        <v>1995</v>
      </c>
      <c r="H2390" s="44" t="s">
        <v>2518</v>
      </c>
    </row>
    <row r="2391" spans="1:8" s="133" customFormat="1" ht="17.100000000000001" customHeight="1">
      <c r="A2391" s="44">
        <v>142</v>
      </c>
      <c r="B2391" s="44" t="s">
        <v>84</v>
      </c>
      <c r="C2391" s="81" t="s">
        <v>2498</v>
      </c>
      <c r="D2391" s="176" t="s">
        <v>2519</v>
      </c>
      <c r="E2391" s="171" t="s">
        <v>145</v>
      </c>
      <c r="F2391" s="171" t="s">
        <v>140</v>
      </c>
      <c r="G2391" s="44">
        <v>1991</v>
      </c>
      <c r="H2391" s="44" t="s">
        <v>2520</v>
      </c>
    </row>
    <row r="2392" spans="1:8" s="133" customFormat="1" ht="17.100000000000001" customHeight="1">
      <c r="A2392" s="44">
        <v>143</v>
      </c>
      <c r="B2392" s="44" t="s">
        <v>84</v>
      </c>
      <c r="C2392" s="81" t="s">
        <v>2498</v>
      </c>
      <c r="D2392" s="176" t="s">
        <v>2521</v>
      </c>
      <c r="E2392" s="171" t="s">
        <v>139</v>
      </c>
      <c r="F2392" s="171" t="s">
        <v>140</v>
      </c>
      <c r="G2392" s="44">
        <v>1999</v>
      </c>
      <c r="H2392" s="44" t="s">
        <v>2522</v>
      </c>
    </row>
    <row r="2393" spans="1:8" s="133" customFormat="1" ht="17.100000000000001" customHeight="1">
      <c r="A2393" s="44">
        <v>144</v>
      </c>
      <c r="B2393" s="44" t="s">
        <v>84</v>
      </c>
      <c r="C2393" s="81" t="s">
        <v>2498</v>
      </c>
      <c r="D2393" s="176" t="s">
        <v>2523</v>
      </c>
      <c r="E2393" s="171" t="s">
        <v>139</v>
      </c>
      <c r="F2393" s="171" t="s">
        <v>140</v>
      </c>
      <c r="G2393" s="44">
        <v>1999</v>
      </c>
      <c r="H2393" s="44" t="s">
        <v>2524</v>
      </c>
    </row>
    <row r="2394" spans="1:8" s="133" customFormat="1" ht="17.100000000000001" customHeight="1">
      <c r="A2394" s="44">
        <v>145</v>
      </c>
      <c r="B2394" s="44" t="s">
        <v>84</v>
      </c>
      <c r="C2394" s="81" t="s">
        <v>2498</v>
      </c>
      <c r="D2394" s="176" t="s">
        <v>2525</v>
      </c>
      <c r="E2394" s="171" t="s">
        <v>145</v>
      </c>
      <c r="F2394" s="171" t="s">
        <v>140</v>
      </c>
      <c r="G2394" s="44">
        <v>2000</v>
      </c>
      <c r="H2394" s="44" t="s">
        <v>2526</v>
      </c>
    </row>
    <row r="2395" spans="1:8" s="133" customFormat="1" ht="17.100000000000001" customHeight="1">
      <c r="A2395" s="44">
        <v>146</v>
      </c>
      <c r="B2395" s="44" t="s">
        <v>84</v>
      </c>
      <c r="C2395" s="81" t="s">
        <v>2498</v>
      </c>
      <c r="D2395" s="176" t="s">
        <v>2527</v>
      </c>
      <c r="E2395" s="171" t="s">
        <v>145</v>
      </c>
      <c r="F2395" s="171" t="s">
        <v>140</v>
      </c>
      <c r="G2395" s="44">
        <v>1992</v>
      </c>
      <c r="H2395" s="44" t="s">
        <v>2528</v>
      </c>
    </row>
    <row r="2396" spans="1:8" s="133" customFormat="1" ht="17.100000000000001" customHeight="1">
      <c r="A2396" s="44">
        <v>147</v>
      </c>
      <c r="B2396" s="44" t="s">
        <v>84</v>
      </c>
      <c r="C2396" s="81" t="s">
        <v>2498</v>
      </c>
      <c r="D2396" s="176" t="s">
        <v>2529</v>
      </c>
      <c r="E2396" s="171" t="s">
        <v>145</v>
      </c>
      <c r="F2396" s="173" t="s">
        <v>140</v>
      </c>
      <c r="G2396" s="44">
        <v>1999</v>
      </c>
      <c r="H2396" s="44" t="s">
        <v>2530</v>
      </c>
    </row>
    <row r="2397" spans="1:8" s="133" customFormat="1" ht="17.100000000000001" customHeight="1">
      <c r="A2397" s="44">
        <v>148</v>
      </c>
      <c r="B2397" s="44" t="s">
        <v>84</v>
      </c>
      <c r="C2397" s="81" t="s">
        <v>2498</v>
      </c>
      <c r="D2397" s="501" t="s">
        <v>2531</v>
      </c>
      <c r="E2397" s="171" t="s">
        <v>145</v>
      </c>
      <c r="F2397" s="171" t="s">
        <v>140</v>
      </c>
      <c r="G2397" s="44">
        <v>1999</v>
      </c>
      <c r="H2397" s="44" t="s">
        <v>2532</v>
      </c>
    </row>
    <row r="2398" spans="1:8" s="133" customFormat="1" ht="17.100000000000001" customHeight="1">
      <c r="A2398" s="44">
        <v>149</v>
      </c>
      <c r="B2398" s="44" t="s">
        <v>84</v>
      </c>
      <c r="C2398" s="81" t="s">
        <v>2498</v>
      </c>
      <c r="D2398" s="176" t="s">
        <v>2533</v>
      </c>
      <c r="E2398" s="171" t="s">
        <v>139</v>
      </c>
      <c r="F2398" s="173" t="s">
        <v>954</v>
      </c>
      <c r="G2398" s="44">
        <v>1994</v>
      </c>
      <c r="H2398" s="44" t="s">
        <v>2534</v>
      </c>
    </row>
    <row r="2399" spans="1:8" s="133" customFormat="1" ht="17.100000000000001" customHeight="1">
      <c r="A2399" s="44">
        <v>150</v>
      </c>
      <c r="B2399" s="44" t="s">
        <v>84</v>
      </c>
      <c r="C2399" s="81" t="s">
        <v>2498</v>
      </c>
      <c r="D2399" s="501" t="s">
        <v>2535</v>
      </c>
      <c r="E2399" s="171" t="s">
        <v>145</v>
      </c>
      <c r="F2399" s="171" t="s">
        <v>140</v>
      </c>
      <c r="G2399" s="44">
        <v>1999</v>
      </c>
      <c r="H2399" s="44" t="s">
        <v>2536</v>
      </c>
    </row>
    <row r="2400" spans="1:8" s="133" customFormat="1" ht="17.100000000000001" customHeight="1">
      <c r="A2400" s="44">
        <v>151</v>
      </c>
      <c r="B2400" s="44" t="s">
        <v>84</v>
      </c>
      <c r="C2400" s="81" t="s">
        <v>2498</v>
      </c>
      <c r="D2400" s="501" t="s">
        <v>2537</v>
      </c>
      <c r="E2400" s="171" t="s">
        <v>145</v>
      </c>
      <c r="F2400" s="171" t="s">
        <v>954</v>
      </c>
      <c r="G2400" s="44">
        <v>2008</v>
      </c>
      <c r="H2400" s="44" t="s">
        <v>2538</v>
      </c>
    </row>
    <row r="2401" spans="1:8" s="133" customFormat="1" ht="17.100000000000001" customHeight="1">
      <c r="A2401" s="44">
        <v>152</v>
      </c>
      <c r="B2401" s="44" t="s">
        <v>84</v>
      </c>
      <c r="C2401" s="81" t="s">
        <v>2498</v>
      </c>
      <c r="D2401" s="176" t="s">
        <v>2539</v>
      </c>
      <c r="E2401" s="171" t="s">
        <v>145</v>
      </c>
      <c r="F2401" s="171" t="s">
        <v>954</v>
      </c>
      <c r="G2401" s="44">
        <v>2008</v>
      </c>
      <c r="H2401" s="44" t="s">
        <v>2540</v>
      </c>
    </row>
    <row r="2402" spans="1:8" s="133" customFormat="1" ht="17.100000000000001" customHeight="1">
      <c r="A2402" s="44">
        <v>153</v>
      </c>
      <c r="B2402" s="44" t="s">
        <v>84</v>
      </c>
      <c r="C2402" s="44" t="s">
        <v>2498</v>
      </c>
      <c r="D2402" s="176" t="s">
        <v>2541</v>
      </c>
      <c r="E2402" s="171" t="s">
        <v>139</v>
      </c>
      <c r="F2402" s="171" t="s">
        <v>140</v>
      </c>
      <c r="G2402" s="44">
        <v>1999</v>
      </c>
      <c r="H2402" s="44" t="s">
        <v>2542</v>
      </c>
    </row>
    <row r="2403" spans="1:8" s="133" customFormat="1" ht="17.100000000000001" customHeight="1">
      <c r="A2403" s="44">
        <v>154</v>
      </c>
      <c r="B2403" s="44" t="s">
        <v>84</v>
      </c>
      <c r="C2403" s="44" t="s">
        <v>2498</v>
      </c>
      <c r="D2403" s="176" t="s">
        <v>7089</v>
      </c>
      <c r="E2403" s="171" t="s">
        <v>145</v>
      </c>
      <c r="F2403" s="171" t="s">
        <v>140</v>
      </c>
      <c r="G2403" s="44">
        <v>1997</v>
      </c>
      <c r="H2403" s="44" t="s">
        <v>2543</v>
      </c>
    </row>
    <row r="2404" spans="1:8" s="133" customFormat="1" ht="17.100000000000001" customHeight="1">
      <c r="A2404" s="44">
        <v>155</v>
      </c>
      <c r="B2404" s="44" t="s">
        <v>84</v>
      </c>
      <c r="C2404" s="44" t="s">
        <v>7090</v>
      </c>
      <c r="D2404" s="176" t="s">
        <v>2544</v>
      </c>
      <c r="E2404" s="171" t="s">
        <v>145</v>
      </c>
      <c r="F2404" s="171" t="s">
        <v>140</v>
      </c>
      <c r="G2404" s="44">
        <v>1984</v>
      </c>
      <c r="H2404" s="44" t="s">
        <v>2545</v>
      </c>
    </row>
    <row r="2405" spans="1:8" s="133" customFormat="1" ht="17.100000000000001" customHeight="1">
      <c r="A2405" s="44">
        <v>156</v>
      </c>
      <c r="B2405" s="44" t="s">
        <v>84</v>
      </c>
      <c r="C2405" s="44" t="s">
        <v>7090</v>
      </c>
      <c r="D2405" s="176" t="s">
        <v>2546</v>
      </c>
      <c r="E2405" s="171" t="s">
        <v>145</v>
      </c>
      <c r="F2405" s="171" t="s">
        <v>140</v>
      </c>
      <c r="G2405" s="44">
        <v>1988</v>
      </c>
      <c r="H2405" s="44" t="s">
        <v>2547</v>
      </c>
    </row>
    <row r="2406" spans="1:8" s="133" customFormat="1" ht="17.100000000000001" customHeight="1">
      <c r="A2406" s="44">
        <v>157</v>
      </c>
      <c r="B2406" s="44" t="s">
        <v>84</v>
      </c>
      <c r="C2406" s="44" t="s">
        <v>7090</v>
      </c>
      <c r="D2406" s="176" t="s">
        <v>2548</v>
      </c>
      <c r="E2406" s="171" t="s">
        <v>145</v>
      </c>
      <c r="F2406" s="171" t="s">
        <v>140</v>
      </c>
      <c r="G2406" s="44">
        <v>1988</v>
      </c>
      <c r="H2406" s="44" t="s">
        <v>2549</v>
      </c>
    </row>
    <row r="2407" spans="1:8" s="133" customFormat="1" ht="17.100000000000001" customHeight="1">
      <c r="A2407" s="44">
        <v>158</v>
      </c>
      <c r="B2407" s="44" t="s">
        <v>84</v>
      </c>
      <c r="C2407" s="44" t="s">
        <v>7090</v>
      </c>
      <c r="D2407" s="176" t="s">
        <v>2550</v>
      </c>
      <c r="E2407" s="171" t="s">
        <v>145</v>
      </c>
      <c r="F2407" s="171" t="s">
        <v>140</v>
      </c>
      <c r="G2407" s="44">
        <v>1988</v>
      </c>
      <c r="H2407" s="44" t="s">
        <v>2551</v>
      </c>
    </row>
    <row r="2408" spans="1:8" s="133" customFormat="1" ht="17.100000000000001" customHeight="1">
      <c r="A2408" s="44">
        <v>159</v>
      </c>
      <c r="B2408" s="44" t="s">
        <v>84</v>
      </c>
      <c r="C2408" s="44" t="s">
        <v>7090</v>
      </c>
      <c r="D2408" s="176" t="s">
        <v>2552</v>
      </c>
      <c r="E2408" s="171" t="s">
        <v>145</v>
      </c>
      <c r="F2408" s="171" t="s">
        <v>140</v>
      </c>
      <c r="G2408" s="44">
        <v>1995</v>
      </c>
      <c r="H2408" s="44" t="s">
        <v>2553</v>
      </c>
    </row>
    <row r="2409" spans="1:8" s="133" customFormat="1" ht="17.100000000000001" customHeight="1">
      <c r="A2409" s="44">
        <v>160</v>
      </c>
      <c r="B2409" s="44" t="s">
        <v>84</v>
      </c>
      <c r="C2409" s="44" t="s">
        <v>7090</v>
      </c>
      <c r="D2409" s="176" t="s">
        <v>2554</v>
      </c>
      <c r="E2409" s="171" t="s">
        <v>145</v>
      </c>
      <c r="F2409" s="171" t="s">
        <v>140</v>
      </c>
      <c r="G2409" s="44">
        <v>1989</v>
      </c>
      <c r="H2409" s="44" t="s">
        <v>2555</v>
      </c>
    </row>
    <row r="2410" spans="1:8" s="133" customFormat="1" ht="17.100000000000001" customHeight="1">
      <c r="A2410" s="44">
        <v>161</v>
      </c>
      <c r="B2410" s="44" t="s">
        <v>84</v>
      </c>
      <c r="C2410" s="44" t="s">
        <v>7090</v>
      </c>
      <c r="D2410" s="176" t="s">
        <v>2556</v>
      </c>
      <c r="E2410" s="171" t="s">
        <v>145</v>
      </c>
      <c r="F2410" s="171" t="s">
        <v>140</v>
      </c>
      <c r="G2410" s="44">
        <v>1992</v>
      </c>
      <c r="H2410" s="44" t="s">
        <v>2557</v>
      </c>
    </row>
    <row r="2411" spans="1:8" s="133" customFormat="1" ht="17.100000000000001" customHeight="1">
      <c r="A2411" s="44">
        <v>162</v>
      </c>
      <c r="B2411" s="44" t="s">
        <v>84</v>
      </c>
      <c r="C2411" s="44" t="s">
        <v>7090</v>
      </c>
      <c r="D2411" s="176" t="s">
        <v>2558</v>
      </c>
      <c r="E2411" s="171" t="s">
        <v>145</v>
      </c>
      <c r="F2411" s="171" t="s">
        <v>140</v>
      </c>
      <c r="G2411" s="44">
        <v>1998</v>
      </c>
      <c r="H2411" s="44" t="s">
        <v>2559</v>
      </c>
    </row>
    <row r="2412" spans="1:8" s="133" customFormat="1" ht="17.100000000000001" customHeight="1">
      <c r="A2412" s="44">
        <v>163</v>
      </c>
      <c r="B2412" s="44" t="s">
        <v>84</v>
      </c>
      <c r="C2412" s="44" t="s">
        <v>7090</v>
      </c>
      <c r="D2412" s="177" t="s">
        <v>2560</v>
      </c>
      <c r="E2412" s="171" t="s">
        <v>145</v>
      </c>
      <c r="F2412" s="171" t="s">
        <v>140</v>
      </c>
      <c r="G2412" s="44">
        <v>1994</v>
      </c>
      <c r="H2412" s="44" t="s">
        <v>2561</v>
      </c>
    </row>
    <row r="2413" spans="1:8" s="133" customFormat="1" ht="17.100000000000001" customHeight="1">
      <c r="A2413" s="44">
        <v>164</v>
      </c>
      <c r="B2413" s="44" t="s">
        <v>84</v>
      </c>
      <c r="C2413" s="44" t="s">
        <v>7090</v>
      </c>
      <c r="D2413" s="176" t="s">
        <v>7091</v>
      </c>
      <c r="E2413" s="171" t="s">
        <v>145</v>
      </c>
      <c r="F2413" s="171" t="s">
        <v>140</v>
      </c>
      <c r="G2413" s="44">
        <v>1998</v>
      </c>
      <c r="H2413" s="44" t="s">
        <v>2562</v>
      </c>
    </row>
    <row r="2414" spans="1:8" s="133" customFormat="1" ht="17.100000000000001" customHeight="1">
      <c r="A2414" s="44">
        <v>165</v>
      </c>
      <c r="B2414" s="44" t="s">
        <v>84</v>
      </c>
      <c r="C2414" s="44" t="s">
        <v>2069</v>
      </c>
      <c r="D2414" s="176" t="s">
        <v>2563</v>
      </c>
      <c r="E2414" s="171" t="s">
        <v>145</v>
      </c>
      <c r="F2414" s="171" t="s">
        <v>140</v>
      </c>
      <c r="G2414" s="44">
        <v>1988</v>
      </c>
      <c r="H2414" s="44" t="s">
        <v>2564</v>
      </c>
    </row>
    <row r="2415" spans="1:8" s="133" customFormat="1" ht="17.100000000000001" customHeight="1">
      <c r="A2415" s="44">
        <v>166</v>
      </c>
      <c r="B2415" s="44" t="s">
        <v>84</v>
      </c>
      <c r="C2415" s="44" t="s">
        <v>2069</v>
      </c>
      <c r="D2415" s="176" t="s">
        <v>2565</v>
      </c>
      <c r="E2415" s="171" t="s">
        <v>139</v>
      </c>
      <c r="F2415" s="171" t="s">
        <v>140</v>
      </c>
      <c r="G2415" s="44">
        <v>1989</v>
      </c>
      <c r="H2415" s="44" t="s">
        <v>2566</v>
      </c>
    </row>
    <row r="2416" spans="1:8" s="133" customFormat="1" ht="17.100000000000001" customHeight="1">
      <c r="A2416" s="44">
        <v>167</v>
      </c>
      <c r="B2416" s="44" t="s">
        <v>84</v>
      </c>
      <c r="C2416" s="44" t="s">
        <v>2069</v>
      </c>
      <c r="D2416" s="176" t="s">
        <v>2567</v>
      </c>
      <c r="E2416" s="171" t="s">
        <v>145</v>
      </c>
      <c r="F2416" s="171" t="s">
        <v>140</v>
      </c>
      <c r="G2416" s="44">
        <v>1989</v>
      </c>
      <c r="H2416" s="44" t="s">
        <v>2568</v>
      </c>
    </row>
    <row r="2417" spans="1:8" s="133" customFormat="1" ht="17.100000000000001" customHeight="1">
      <c r="A2417" s="44">
        <v>168</v>
      </c>
      <c r="B2417" s="44" t="s">
        <v>84</v>
      </c>
      <c r="C2417" s="44" t="s">
        <v>2069</v>
      </c>
      <c r="D2417" s="176" t="s">
        <v>2569</v>
      </c>
      <c r="E2417" s="171" t="s">
        <v>145</v>
      </c>
      <c r="F2417" s="171" t="s">
        <v>140</v>
      </c>
      <c r="G2417" s="44">
        <v>1990</v>
      </c>
      <c r="H2417" s="44" t="s">
        <v>2570</v>
      </c>
    </row>
    <row r="2418" spans="1:8" s="133" customFormat="1" ht="17.100000000000001" customHeight="1">
      <c r="A2418" s="44">
        <v>169</v>
      </c>
      <c r="B2418" s="44" t="s">
        <v>84</v>
      </c>
      <c r="C2418" s="44" t="s">
        <v>2069</v>
      </c>
      <c r="D2418" s="176" t="s">
        <v>2571</v>
      </c>
      <c r="E2418" s="171" t="s">
        <v>145</v>
      </c>
      <c r="F2418" s="171" t="s">
        <v>140</v>
      </c>
      <c r="G2418" s="44">
        <v>1992</v>
      </c>
      <c r="H2418" s="44" t="s">
        <v>2572</v>
      </c>
    </row>
    <row r="2419" spans="1:8" s="133" customFormat="1" ht="17.100000000000001" customHeight="1">
      <c r="A2419" s="44">
        <v>170</v>
      </c>
      <c r="B2419" s="44" t="s">
        <v>84</v>
      </c>
      <c r="C2419" s="44" t="s">
        <v>2069</v>
      </c>
      <c r="D2419" s="176" t="s">
        <v>2573</v>
      </c>
      <c r="E2419" s="171" t="s">
        <v>145</v>
      </c>
      <c r="F2419" s="171" t="s">
        <v>140</v>
      </c>
      <c r="G2419" s="44">
        <v>1993</v>
      </c>
      <c r="H2419" s="44" t="s">
        <v>2574</v>
      </c>
    </row>
    <row r="2420" spans="1:8" s="133" customFormat="1" ht="17.100000000000001" customHeight="1">
      <c r="A2420" s="44">
        <v>171</v>
      </c>
      <c r="B2420" s="44" t="s">
        <v>84</v>
      </c>
      <c r="C2420" s="44" t="s">
        <v>2069</v>
      </c>
      <c r="D2420" s="176" t="s">
        <v>2575</v>
      </c>
      <c r="E2420" s="171" t="s">
        <v>139</v>
      </c>
      <c r="F2420" s="171" t="s">
        <v>140</v>
      </c>
      <c r="G2420" s="44">
        <v>1994</v>
      </c>
      <c r="H2420" s="44" t="s">
        <v>2576</v>
      </c>
    </row>
    <row r="2421" spans="1:8" s="133" customFormat="1" ht="17.100000000000001" customHeight="1">
      <c r="A2421" s="44">
        <v>172</v>
      </c>
      <c r="B2421" s="44" t="s">
        <v>84</v>
      </c>
      <c r="C2421" s="44" t="s">
        <v>2069</v>
      </c>
      <c r="D2421" s="176" t="s">
        <v>2577</v>
      </c>
      <c r="E2421" s="171" t="s">
        <v>145</v>
      </c>
      <c r="F2421" s="171" t="s">
        <v>140</v>
      </c>
      <c r="G2421" s="44">
        <v>1995</v>
      </c>
      <c r="H2421" s="44" t="s">
        <v>2578</v>
      </c>
    </row>
    <row r="2422" spans="1:8" s="133" customFormat="1" ht="17.100000000000001" customHeight="1">
      <c r="A2422" s="44">
        <v>173</v>
      </c>
      <c r="B2422" s="44" t="s">
        <v>84</v>
      </c>
      <c r="C2422" s="44" t="s">
        <v>2069</v>
      </c>
      <c r="D2422" s="176" t="s">
        <v>2579</v>
      </c>
      <c r="E2422" s="171" t="s">
        <v>139</v>
      </c>
      <c r="F2422" s="171" t="s">
        <v>140</v>
      </c>
      <c r="G2422" s="44">
        <v>1995</v>
      </c>
      <c r="H2422" s="44" t="s">
        <v>2580</v>
      </c>
    </row>
    <row r="2423" spans="1:8" s="133" customFormat="1" ht="17.100000000000001" customHeight="1">
      <c r="A2423" s="44">
        <v>174</v>
      </c>
      <c r="B2423" s="44" t="s">
        <v>84</v>
      </c>
      <c r="C2423" s="44" t="s">
        <v>2069</v>
      </c>
      <c r="D2423" s="176" t="s">
        <v>2581</v>
      </c>
      <c r="E2423" s="171" t="s">
        <v>145</v>
      </c>
      <c r="F2423" s="171" t="s">
        <v>140</v>
      </c>
      <c r="G2423" s="44">
        <v>1995</v>
      </c>
      <c r="H2423" s="44" t="s">
        <v>2582</v>
      </c>
    </row>
    <row r="2424" spans="1:8" s="133" customFormat="1" ht="17.100000000000001" customHeight="1">
      <c r="A2424" s="44">
        <v>175</v>
      </c>
      <c r="B2424" s="44" t="s">
        <v>84</v>
      </c>
      <c r="C2424" s="44" t="s">
        <v>2069</v>
      </c>
      <c r="D2424" s="176" t="s">
        <v>2583</v>
      </c>
      <c r="E2424" s="171" t="s">
        <v>139</v>
      </c>
      <c r="F2424" s="171" t="s">
        <v>140</v>
      </c>
      <c r="G2424" s="44">
        <v>1996</v>
      </c>
      <c r="H2424" s="44" t="s">
        <v>2584</v>
      </c>
    </row>
    <row r="2425" spans="1:8" s="133" customFormat="1" ht="17.100000000000001" customHeight="1">
      <c r="A2425" s="44">
        <v>176</v>
      </c>
      <c r="B2425" s="44" t="s">
        <v>84</v>
      </c>
      <c r="C2425" s="44" t="s">
        <v>2069</v>
      </c>
      <c r="D2425" s="176" t="s">
        <v>2585</v>
      </c>
      <c r="E2425" s="171" t="s">
        <v>145</v>
      </c>
      <c r="F2425" s="171" t="s">
        <v>140</v>
      </c>
      <c r="G2425" s="44">
        <v>1998</v>
      </c>
      <c r="H2425" s="44" t="s">
        <v>2586</v>
      </c>
    </row>
    <row r="2426" spans="1:8" s="133" customFormat="1" ht="17.100000000000001" customHeight="1">
      <c r="A2426" s="44">
        <v>177</v>
      </c>
      <c r="B2426" s="44" t="s">
        <v>84</v>
      </c>
      <c r="C2426" s="44" t="s">
        <v>2069</v>
      </c>
      <c r="D2426" s="176" t="s">
        <v>2587</v>
      </c>
      <c r="E2426" s="171" t="s">
        <v>139</v>
      </c>
      <c r="F2426" s="171" t="s">
        <v>140</v>
      </c>
      <c r="G2426" s="44">
        <v>1998</v>
      </c>
      <c r="H2426" s="44" t="s">
        <v>2588</v>
      </c>
    </row>
    <row r="2427" spans="1:8" s="133" customFormat="1" ht="17.100000000000001" customHeight="1">
      <c r="A2427" s="44">
        <v>178</v>
      </c>
      <c r="B2427" s="44" t="s">
        <v>84</v>
      </c>
      <c r="C2427" s="44" t="s">
        <v>2069</v>
      </c>
      <c r="D2427" s="176" t="s">
        <v>2589</v>
      </c>
      <c r="E2427" s="171" t="s">
        <v>139</v>
      </c>
      <c r="F2427" s="171" t="s">
        <v>140</v>
      </c>
      <c r="G2427" s="44">
        <v>1999</v>
      </c>
      <c r="H2427" s="44" t="s">
        <v>2590</v>
      </c>
    </row>
    <row r="2428" spans="1:8" s="133" customFormat="1" ht="17.100000000000001" customHeight="1">
      <c r="A2428" s="44">
        <v>179</v>
      </c>
      <c r="B2428" s="44" t="s">
        <v>84</v>
      </c>
      <c r="C2428" s="44" t="s">
        <v>2069</v>
      </c>
      <c r="D2428" s="176" t="s">
        <v>2591</v>
      </c>
      <c r="E2428" s="171" t="s">
        <v>145</v>
      </c>
      <c r="F2428" s="173" t="s">
        <v>140</v>
      </c>
      <c r="G2428" s="44">
        <v>1999</v>
      </c>
      <c r="H2428" s="44" t="s">
        <v>2592</v>
      </c>
    </row>
    <row r="2429" spans="1:8" s="133" customFormat="1" ht="17.100000000000001" customHeight="1">
      <c r="A2429" s="44">
        <v>180</v>
      </c>
      <c r="B2429" s="44" t="s">
        <v>84</v>
      </c>
      <c r="C2429" s="44" t="s">
        <v>2069</v>
      </c>
      <c r="D2429" s="501" t="s">
        <v>2593</v>
      </c>
      <c r="E2429" s="171" t="s">
        <v>145</v>
      </c>
      <c r="F2429" s="171" t="s">
        <v>140</v>
      </c>
      <c r="G2429" s="44">
        <v>1999</v>
      </c>
      <c r="H2429" s="44" t="s">
        <v>2594</v>
      </c>
    </row>
    <row r="2430" spans="1:8" s="133" customFormat="1" ht="17.100000000000001" customHeight="1">
      <c r="A2430" s="44">
        <v>181</v>
      </c>
      <c r="B2430" s="44" t="s">
        <v>84</v>
      </c>
      <c r="C2430" s="44" t="s">
        <v>2069</v>
      </c>
      <c r="D2430" s="176" t="s">
        <v>2595</v>
      </c>
      <c r="E2430" s="171" t="s">
        <v>139</v>
      </c>
      <c r="F2430" s="171" t="s">
        <v>954</v>
      </c>
      <c r="G2430" s="44">
        <v>1999</v>
      </c>
      <c r="H2430" s="44" t="s">
        <v>2596</v>
      </c>
    </row>
    <row r="2431" spans="1:8" s="133" customFormat="1" ht="17.100000000000001" customHeight="1">
      <c r="A2431" s="44">
        <v>182</v>
      </c>
      <c r="B2431" s="44" t="s">
        <v>84</v>
      </c>
      <c r="C2431" s="44" t="s">
        <v>2069</v>
      </c>
      <c r="D2431" s="176" t="s">
        <v>2597</v>
      </c>
      <c r="E2431" s="171" t="s">
        <v>145</v>
      </c>
      <c r="F2431" s="171" t="s">
        <v>140</v>
      </c>
      <c r="G2431" s="44">
        <v>1999</v>
      </c>
      <c r="H2431" s="44" t="s">
        <v>2598</v>
      </c>
    </row>
    <row r="2432" spans="1:8" s="133" customFormat="1" ht="17.100000000000001" customHeight="1">
      <c r="A2432" s="44">
        <v>183</v>
      </c>
      <c r="B2432" s="44" t="s">
        <v>84</v>
      </c>
      <c r="C2432" s="44" t="s">
        <v>2069</v>
      </c>
      <c r="D2432" s="176" t="s">
        <v>2599</v>
      </c>
      <c r="E2432" s="171" t="s">
        <v>145</v>
      </c>
      <c r="F2432" s="171" t="s">
        <v>140</v>
      </c>
      <c r="G2432" s="44">
        <v>1999</v>
      </c>
      <c r="H2432" s="44" t="s">
        <v>2600</v>
      </c>
    </row>
    <row r="2433" spans="1:8" s="133" customFormat="1" ht="17.100000000000001" customHeight="1">
      <c r="A2433" s="44">
        <v>184</v>
      </c>
      <c r="B2433" s="44" t="s">
        <v>84</v>
      </c>
      <c r="C2433" s="44" t="s">
        <v>2069</v>
      </c>
      <c r="D2433" s="176" t="s">
        <v>2601</v>
      </c>
      <c r="E2433" s="171" t="s">
        <v>145</v>
      </c>
      <c r="F2433" s="171" t="s">
        <v>140</v>
      </c>
      <c r="G2433" s="44">
        <v>1999</v>
      </c>
      <c r="H2433" s="44" t="s">
        <v>2602</v>
      </c>
    </row>
    <row r="2434" spans="1:8" s="133" customFormat="1" ht="17.100000000000001" customHeight="1">
      <c r="A2434" s="44">
        <v>185</v>
      </c>
      <c r="B2434" s="44" t="s">
        <v>84</v>
      </c>
      <c r="C2434" s="44" t="s">
        <v>2069</v>
      </c>
      <c r="D2434" s="176" t="s">
        <v>2603</v>
      </c>
      <c r="E2434" s="171" t="s">
        <v>139</v>
      </c>
      <c r="F2434" s="171" t="s">
        <v>140</v>
      </c>
      <c r="G2434" s="44">
        <v>1999</v>
      </c>
      <c r="H2434" s="44" t="s">
        <v>2604</v>
      </c>
    </row>
    <row r="2435" spans="1:8" s="133" customFormat="1" ht="17.100000000000001" customHeight="1">
      <c r="A2435" s="44">
        <v>186</v>
      </c>
      <c r="B2435" s="44" t="s">
        <v>84</v>
      </c>
      <c r="C2435" s="44" t="s">
        <v>2069</v>
      </c>
      <c r="D2435" s="176" t="s">
        <v>2605</v>
      </c>
      <c r="E2435" s="171" t="s">
        <v>145</v>
      </c>
      <c r="F2435" s="171" t="s">
        <v>140</v>
      </c>
      <c r="G2435" s="44">
        <v>1999</v>
      </c>
      <c r="H2435" s="44" t="s">
        <v>2606</v>
      </c>
    </row>
    <row r="2436" spans="1:8" s="133" customFormat="1" ht="17.100000000000001" customHeight="1">
      <c r="A2436" s="44">
        <v>187</v>
      </c>
      <c r="B2436" s="44" t="s">
        <v>84</v>
      </c>
      <c r="C2436" s="44" t="s">
        <v>2069</v>
      </c>
      <c r="D2436" s="176" t="s">
        <v>2607</v>
      </c>
      <c r="E2436" s="171" t="s">
        <v>145</v>
      </c>
      <c r="F2436" s="173" t="s">
        <v>140</v>
      </c>
      <c r="G2436" s="44">
        <v>1999</v>
      </c>
      <c r="H2436" s="44" t="s">
        <v>2608</v>
      </c>
    </row>
    <row r="2437" spans="1:8" s="133" customFormat="1" ht="17.100000000000001" customHeight="1">
      <c r="A2437" s="44">
        <v>188</v>
      </c>
      <c r="B2437" s="44" t="s">
        <v>84</v>
      </c>
      <c r="C2437" s="44" t="s">
        <v>2069</v>
      </c>
      <c r="D2437" s="501" t="s">
        <v>2609</v>
      </c>
      <c r="E2437" s="171" t="s">
        <v>139</v>
      </c>
      <c r="F2437" s="171" t="s">
        <v>140</v>
      </c>
      <c r="G2437" s="44">
        <v>2003</v>
      </c>
      <c r="H2437" s="44" t="s">
        <v>2610</v>
      </c>
    </row>
    <row r="2438" spans="1:8" s="133" customFormat="1" ht="17.100000000000001" customHeight="1">
      <c r="A2438" s="44">
        <v>189</v>
      </c>
      <c r="B2438" s="44" t="s">
        <v>84</v>
      </c>
      <c r="C2438" s="44" t="s">
        <v>2069</v>
      </c>
      <c r="D2438" s="176" t="s">
        <v>2611</v>
      </c>
      <c r="E2438" s="171" t="s">
        <v>139</v>
      </c>
      <c r="F2438" s="171" t="s">
        <v>954</v>
      </c>
      <c r="G2438" s="44">
        <v>2008</v>
      </c>
      <c r="H2438" s="44" t="s">
        <v>2612</v>
      </c>
    </row>
    <row r="2439" spans="1:8" s="133" customFormat="1" ht="17.100000000000001" customHeight="1">
      <c r="A2439" s="44">
        <v>190</v>
      </c>
      <c r="B2439" s="44" t="s">
        <v>84</v>
      </c>
      <c r="C2439" s="44" t="s">
        <v>2080</v>
      </c>
      <c r="D2439" s="176" t="s">
        <v>2613</v>
      </c>
      <c r="E2439" s="171" t="s">
        <v>145</v>
      </c>
      <c r="F2439" s="171" t="s">
        <v>140</v>
      </c>
      <c r="G2439" s="44">
        <v>1986</v>
      </c>
      <c r="H2439" s="44" t="s">
        <v>2614</v>
      </c>
    </row>
    <row r="2440" spans="1:8" s="133" customFormat="1" ht="17.100000000000001" customHeight="1">
      <c r="A2440" s="44">
        <v>191</v>
      </c>
      <c r="B2440" s="44" t="s">
        <v>84</v>
      </c>
      <c r="C2440" s="44" t="s">
        <v>2080</v>
      </c>
      <c r="D2440" s="176" t="s">
        <v>2615</v>
      </c>
      <c r="E2440" s="171" t="s">
        <v>145</v>
      </c>
      <c r="F2440" s="171" t="s">
        <v>140</v>
      </c>
      <c r="G2440" s="44">
        <v>1991</v>
      </c>
      <c r="H2440" s="44" t="s">
        <v>2616</v>
      </c>
    </row>
    <row r="2441" spans="1:8" s="133" customFormat="1" ht="17.100000000000001" customHeight="1">
      <c r="A2441" s="44">
        <v>192</v>
      </c>
      <c r="B2441" s="44" t="s">
        <v>84</v>
      </c>
      <c r="C2441" s="44" t="s">
        <v>2080</v>
      </c>
      <c r="D2441" s="176" t="s">
        <v>2617</v>
      </c>
      <c r="E2441" s="171" t="s">
        <v>145</v>
      </c>
      <c r="F2441" s="171" t="s">
        <v>140</v>
      </c>
      <c r="G2441" s="44">
        <v>1991</v>
      </c>
      <c r="H2441" s="44" t="s">
        <v>2618</v>
      </c>
    </row>
    <row r="2442" spans="1:8" s="133" customFormat="1" ht="17.100000000000001" customHeight="1">
      <c r="A2442" s="44">
        <v>193</v>
      </c>
      <c r="B2442" s="44" t="s">
        <v>84</v>
      </c>
      <c r="C2442" s="44" t="s">
        <v>2080</v>
      </c>
      <c r="D2442" s="176" t="s">
        <v>2619</v>
      </c>
      <c r="E2442" s="171" t="s">
        <v>145</v>
      </c>
      <c r="F2442" s="171" t="s">
        <v>140</v>
      </c>
      <c r="G2442" s="44">
        <v>1992</v>
      </c>
      <c r="H2442" s="44" t="s">
        <v>2620</v>
      </c>
    </row>
    <row r="2443" spans="1:8" s="133" customFormat="1" ht="17.100000000000001" customHeight="1">
      <c r="A2443" s="44">
        <v>194</v>
      </c>
      <c r="B2443" s="44" t="s">
        <v>84</v>
      </c>
      <c r="C2443" s="44" t="s">
        <v>2080</v>
      </c>
      <c r="D2443" s="176" t="s">
        <v>2621</v>
      </c>
      <c r="E2443" s="171" t="s">
        <v>145</v>
      </c>
      <c r="F2443" s="171" t="s">
        <v>140</v>
      </c>
      <c r="G2443" s="44">
        <v>1993</v>
      </c>
      <c r="H2443" s="44" t="s">
        <v>2622</v>
      </c>
    </row>
    <row r="2444" spans="1:8" s="133" customFormat="1" ht="17.100000000000001" customHeight="1">
      <c r="A2444" s="44">
        <v>195</v>
      </c>
      <c r="B2444" s="44" t="s">
        <v>84</v>
      </c>
      <c r="C2444" s="44" t="s">
        <v>2080</v>
      </c>
      <c r="D2444" s="176" t="s">
        <v>2623</v>
      </c>
      <c r="E2444" s="171" t="s">
        <v>145</v>
      </c>
      <c r="F2444" s="171" t="s">
        <v>140</v>
      </c>
      <c r="G2444" s="44">
        <v>1993</v>
      </c>
      <c r="H2444" s="44" t="s">
        <v>2624</v>
      </c>
    </row>
    <row r="2445" spans="1:8" s="133" customFormat="1" ht="17.100000000000001" customHeight="1">
      <c r="A2445" s="44">
        <v>196</v>
      </c>
      <c r="B2445" s="44" t="s">
        <v>84</v>
      </c>
      <c r="C2445" s="44" t="s">
        <v>2080</v>
      </c>
      <c r="D2445" s="176" t="s">
        <v>2625</v>
      </c>
      <c r="E2445" s="171" t="s">
        <v>145</v>
      </c>
      <c r="F2445" s="171" t="s">
        <v>140</v>
      </c>
      <c r="G2445" s="44">
        <v>1993</v>
      </c>
      <c r="H2445" s="44" t="s">
        <v>2626</v>
      </c>
    </row>
    <row r="2446" spans="1:8" s="133" customFormat="1" ht="17.100000000000001" customHeight="1">
      <c r="A2446" s="44">
        <v>197</v>
      </c>
      <c r="B2446" s="44" t="s">
        <v>84</v>
      </c>
      <c r="C2446" s="44" t="s">
        <v>2080</v>
      </c>
      <c r="D2446" s="176" t="s">
        <v>2627</v>
      </c>
      <c r="E2446" s="171" t="s">
        <v>139</v>
      </c>
      <c r="F2446" s="171" t="s">
        <v>140</v>
      </c>
      <c r="G2446" s="44">
        <v>1993</v>
      </c>
      <c r="H2446" s="44" t="s">
        <v>2628</v>
      </c>
    </row>
    <row r="2447" spans="1:8" s="133" customFormat="1" ht="17.100000000000001" customHeight="1">
      <c r="A2447" s="44">
        <v>198</v>
      </c>
      <c r="B2447" s="44" t="s">
        <v>84</v>
      </c>
      <c r="C2447" s="44" t="s">
        <v>2080</v>
      </c>
      <c r="D2447" s="176" t="s">
        <v>2629</v>
      </c>
      <c r="E2447" s="171" t="s">
        <v>145</v>
      </c>
      <c r="F2447" s="171" t="s">
        <v>140</v>
      </c>
      <c r="G2447" s="44">
        <v>1994</v>
      </c>
      <c r="H2447" s="44" t="s">
        <v>2630</v>
      </c>
    </row>
    <row r="2448" spans="1:8" s="133" customFormat="1" ht="17.100000000000001" customHeight="1">
      <c r="A2448" s="44">
        <v>199</v>
      </c>
      <c r="B2448" s="44" t="s">
        <v>84</v>
      </c>
      <c r="C2448" s="44" t="s">
        <v>2080</v>
      </c>
      <c r="D2448" s="176" t="s">
        <v>2631</v>
      </c>
      <c r="E2448" s="171" t="s">
        <v>145</v>
      </c>
      <c r="F2448" s="171" t="s">
        <v>140</v>
      </c>
      <c r="G2448" s="44">
        <v>1995</v>
      </c>
      <c r="H2448" s="44" t="s">
        <v>2632</v>
      </c>
    </row>
    <row r="2449" spans="1:8" s="133" customFormat="1" ht="17.100000000000001" customHeight="1">
      <c r="A2449" s="44">
        <v>200</v>
      </c>
      <c r="B2449" s="44" t="s">
        <v>84</v>
      </c>
      <c r="C2449" s="44" t="s">
        <v>2080</v>
      </c>
      <c r="D2449" s="176" t="s">
        <v>2633</v>
      </c>
      <c r="E2449" s="171" t="s">
        <v>145</v>
      </c>
      <c r="F2449" s="171" t="s">
        <v>140</v>
      </c>
      <c r="G2449" s="44">
        <v>1995</v>
      </c>
      <c r="H2449" s="44" t="s">
        <v>2634</v>
      </c>
    </row>
    <row r="2450" spans="1:8" s="133" customFormat="1" ht="17.100000000000001" customHeight="1">
      <c r="A2450" s="44">
        <v>201</v>
      </c>
      <c r="B2450" s="44" t="s">
        <v>84</v>
      </c>
      <c r="C2450" s="44" t="s">
        <v>2080</v>
      </c>
      <c r="D2450" s="176" t="s">
        <v>2635</v>
      </c>
      <c r="E2450" s="171" t="s">
        <v>145</v>
      </c>
      <c r="F2450" s="171" t="s">
        <v>140</v>
      </c>
      <c r="G2450" s="44">
        <v>1996</v>
      </c>
      <c r="H2450" s="44" t="s">
        <v>2636</v>
      </c>
    </row>
    <row r="2451" spans="1:8" s="133" customFormat="1" ht="17.100000000000001" customHeight="1">
      <c r="A2451" s="44">
        <v>202</v>
      </c>
      <c r="B2451" s="44" t="s">
        <v>84</v>
      </c>
      <c r="C2451" s="44" t="s">
        <v>2080</v>
      </c>
      <c r="D2451" s="176" t="s">
        <v>2637</v>
      </c>
      <c r="E2451" s="171" t="s">
        <v>139</v>
      </c>
      <c r="F2451" s="171" t="s">
        <v>140</v>
      </c>
      <c r="G2451" s="44">
        <v>1997</v>
      </c>
      <c r="H2451" s="44" t="s">
        <v>2638</v>
      </c>
    </row>
    <row r="2452" spans="1:8" s="133" customFormat="1" ht="17.100000000000001" customHeight="1">
      <c r="A2452" s="44">
        <v>203</v>
      </c>
      <c r="B2452" s="44" t="s">
        <v>84</v>
      </c>
      <c r="C2452" s="44" t="s">
        <v>2080</v>
      </c>
      <c r="D2452" s="176" t="s">
        <v>2639</v>
      </c>
      <c r="E2452" s="171" t="s">
        <v>145</v>
      </c>
      <c r="F2452" s="171" t="s">
        <v>140</v>
      </c>
      <c r="G2452" s="44">
        <v>1998</v>
      </c>
      <c r="H2452" s="44" t="s">
        <v>2640</v>
      </c>
    </row>
    <row r="2453" spans="1:8" s="133" customFormat="1" ht="17.100000000000001" customHeight="1">
      <c r="A2453" s="44">
        <v>204</v>
      </c>
      <c r="B2453" s="44" t="s">
        <v>84</v>
      </c>
      <c r="C2453" s="44" t="s">
        <v>2080</v>
      </c>
      <c r="D2453" s="176" t="s">
        <v>2641</v>
      </c>
      <c r="E2453" s="171" t="s">
        <v>145</v>
      </c>
      <c r="F2453" s="173" t="s">
        <v>140</v>
      </c>
      <c r="G2453" s="44">
        <v>1998</v>
      </c>
      <c r="H2453" s="44" t="s">
        <v>2642</v>
      </c>
    </row>
    <row r="2454" spans="1:8" s="133" customFormat="1" ht="17.100000000000001" customHeight="1">
      <c r="A2454" s="44">
        <v>205</v>
      </c>
      <c r="B2454" s="44" t="s">
        <v>84</v>
      </c>
      <c r="C2454" s="44" t="s">
        <v>2080</v>
      </c>
      <c r="D2454" s="501" t="s">
        <v>2643</v>
      </c>
      <c r="E2454" s="171" t="s">
        <v>145</v>
      </c>
      <c r="F2454" s="171" t="s">
        <v>140</v>
      </c>
      <c r="G2454" s="44">
        <v>1999</v>
      </c>
      <c r="H2454" s="44" t="s">
        <v>2644</v>
      </c>
    </row>
    <row r="2455" spans="1:8" s="133" customFormat="1" ht="17.100000000000001" customHeight="1">
      <c r="A2455" s="44">
        <v>206</v>
      </c>
      <c r="B2455" s="44" t="s">
        <v>84</v>
      </c>
      <c r="C2455" s="44" t="s">
        <v>2080</v>
      </c>
      <c r="D2455" s="176" t="s">
        <v>2645</v>
      </c>
      <c r="E2455" s="171" t="s">
        <v>139</v>
      </c>
      <c r="F2455" s="171" t="s">
        <v>954</v>
      </c>
      <c r="G2455" s="44">
        <v>2002</v>
      </c>
      <c r="H2455" s="44" t="s">
        <v>2646</v>
      </c>
    </row>
    <row r="2456" spans="1:8" s="133" customFormat="1" ht="17.100000000000001" customHeight="1">
      <c r="A2456" s="44">
        <v>207</v>
      </c>
      <c r="B2456" s="44" t="s">
        <v>84</v>
      </c>
      <c r="C2456" s="44" t="s">
        <v>2080</v>
      </c>
      <c r="D2456" s="176" t="s">
        <v>2647</v>
      </c>
      <c r="E2456" s="171" t="s">
        <v>145</v>
      </c>
      <c r="F2456" s="173" t="s">
        <v>140</v>
      </c>
      <c r="G2456" s="44">
        <v>2003</v>
      </c>
      <c r="H2456" s="44" t="s">
        <v>2648</v>
      </c>
    </row>
    <row r="2457" spans="1:8" s="133" customFormat="1" ht="17.100000000000001" customHeight="1">
      <c r="A2457" s="44">
        <v>208</v>
      </c>
      <c r="B2457" s="44" t="s">
        <v>84</v>
      </c>
      <c r="C2457" s="44" t="s">
        <v>2080</v>
      </c>
      <c r="D2457" s="501" t="s">
        <v>2649</v>
      </c>
      <c r="E2457" s="171" t="s">
        <v>139</v>
      </c>
      <c r="F2457" s="171" t="s">
        <v>140</v>
      </c>
      <c r="G2457" s="44">
        <v>1999</v>
      </c>
      <c r="H2457" s="44" t="s">
        <v>2650</v>
      </c>
    </row>
    <row r="2458" spans="1:8" s="133" customFormat="1" ht="17.100000000000001" customHeight="1">
      <c r="A2458" s="44">
        <v>209</v>
      </c>
      <c r="B2458" s="44" t="s">
        <v>84</v>
      </c>
      <c r="C2458" s="44" t="s">
        <v>2080</v>
      </c>
      <c r="D2458" s="501" t="s">
        <v>2651</v>
      </c>
      <c r="E2458" s="171" t="s">
        <v>139</v>
      </c>
      <c r="F2458" s="171" t="s">
        <v>954</v>
      </c>
      <c r="G2458" s="44">
        <v>2016</v>
      </c>
      <c r="H2458" s="44" t="s">
        <v>2652</v>
      </c>
    </row>
    <row r="2459" spans="1:8" s="133" customFormat="1" ht="17.100000000000001" customHeight="1">
      <c r="A2459" s="44">
        <v>210</v>
      </c>
      <c r="B2459" s="44" t="s">
        <v>84</v>
      </c>
      <c r="C2459" s="44" t="s">
        <v>2080</v>
      </c>
      <c r="D2459" s="501" t="s">
        <v>2653</v>
      </c>
      <c r="E2459" s="171" t="s">
        <v>145</v>
      </c>
      <c r="F2459" s="171" t="s">
        <v>954</v>
      </c>
      <c r="G2459" s="44">
        <v>2005</v>
      </c>
      <c r="H2459" s="44" t="s">
        <v>2654</v>
      </c>
    </row>
    <row r="2460" spans="1:8" s="133" customFormat="1" ht="17.100000000000001" customHeight="1">
      <c r="A2460" s="44">
        <v>211</v>
      </c>
      <c r="B2460" s="44" t="s">
        <v>84</v>
      </c>
      <c r="C2460" s="44" t="s">
        <v>2080</v>
      </c>
      <c r="D2460" s="501" t="s">
        <v>7092</v>
      </c>
      <c r="E2460" s="171" t="s">
        <v>145</v>
      </c>
      <c r="F2460" s="171" t="s">
        <v>954</v>
      </c>
      <c r="G2460" s="44">
        <v>2008</v>
      </c>
      <c r="H2460" s="44" t="s">
        <v>2655</v>
      </c>
    </row>
    <row r="2461" spans="1:8" s="133" customFormat="1" ht="17.100000000000001" customHeight="1">
      <c r="A2461" s="44">
        <v>212</v>
      </c>
      <c r="B2461" s="44" t="s">
        <v>84</v>
      </c>
      <c r="C2461" s="44" t="s">
        <v>2080</v>
      </c>
      <c r="D2461" s="500" t="s">
        <v>7093</v>
      </c>
      <c r="E2461" s="171" t="s">
        <v>145</v>
      </c>
      <c r="F2461" s="171" t="s">
        <v>954</v>
      </c>
      <c r="G2461" s="44">
        <v>2016</v>
      </c>
      <c r="H2461" s="44" t="s">
        <v>2656</v>
      </c>
    </row>
    <row r="2462" spans="1:8" s="133" customFormat="1" ht="17.100000000000001" customHeight="1">
      <c r="A2462" s="44">
        <v>213</v>
      </c>
      <c r="B2462" s="44" t="s">
        <v>84</v>
      </c>
      <c r="C2462" s="44" t="s">
        <v>7094</v>
      </c>
      <c r="D2462" s="501" t="s">
        <v>2657</v>
      </c>
      <c r="E2462" s="171" t="s">
        <v>145</v>
      </c>
      <c r="F2462" s="171" t="s">
        <v>140</v>
      </c>
      <c r="G2462" s="513">
        <v>1994</v>
      </c>
      <c r="H2462" s="44" t="s">
        <v>2658</v>
      </c>
    </row>
    <row r="2463" spans="1:8" s="133" customFormat="1" ht="17.100000000000001" customHeight="1">
      <c r="A2463" s="44">
        <v>214</v>
      </c>
      <c r="B2463" s="44" t="s">
        <v>84</v>
      </c>
      <c r="C2463" s="114" t="s">
        <v>7094</v>
      </c>
      <c r="D2463" s="500" t="s">
        <v>7095</v>
      </c>
      <c r="E2463" s="171" t="s">
        <v>139</v>
      </c>
      <c r="F2463" s="171" t="s">
        <v>140</v>
      </c>
      <c r="G2463" s="513">
        <v>1999</v>
      </c>
      <c r="H2463" s="44" t="s">
        <v>2659</v>
      </c>
    </row>
    <row r="2464" spans="1:8" s="133" customFormat="1" ht="17.100000000000001" customHeight="1">
      <c r="A2464" s="44">
        <v>215</v>
      </c>
      <c r="B2464" s="44" t="s">
        <v>84</v>
      </c>
      <c r="C2464" s="44" t="s">
        <v>7094</v>
      </c>
      <c r="D2464" s="500" t="s">
        <v>7096</v>
      </c>
      <c r="E2464" s="171" t="s">
        <v>139</v>
      </c>
      <c r="F2464" s="171" t="s">
        <v>140</v>
      </c>
      <c r="G2464" s="513">
        <v>1999</v>
      </c>
      <c r="H2464" s="44" t="s">
        <v>2660</v>
      </c>
    </row>
    <row r="2465" spans="1:8" s="133" customFormat="1" ht="17.100000000000001" customHeight="1">
      <c r="A2465" s="44">
        <v>216</v>
      </c>
      <c r="B2465" s="44" t="s">
        <v>84</v>
      </c>
      <c r="C2465" s="114" t="s">
        <v>7094</v>
      </c>
      <c r="D2465" s="500" t="s">
        <v>7097</v>
      </c>
      <c r="E2465" s="171" t="s">
        <v>145</v>
      </c>
      <c r="F2465" s="171" t="s">
        <v>140</v>
      </c>
      <c r="G2465" s="513">
        <v>1997</v>
      </c>
      <c r="H2465" s="44" t="s">
        <v>2661</v>
      </c>
    </row>
    <row r="2466" spans="1:8" s="133" customFormat="1" ht="17.100000000000001" customHeight="1">
      <c r="A2466" s="44">
        <v>217</v>
      </c>
      <c r="B2466" s="44" t="s">
        <v>84</v>
      </c>
      <c r="C2466" s="114" t="s">
        <v>7094</v>
      </c>
      <c r="D2466" s="500" t="s">
        <v>7098</v>
      </c>
      <c r="E2466" s="171" t="s">
        <v>139</v>
      </c>
      <c r="F2466" s="171" t="s">
        <v>140</v>
      </c>
      <c r="G2466" s="513">
        <v>1999</v>
      </c>
      <c r="H2466" s="44" t="s">
        <v>2662</v>
      </c>
    </row>
    <row r="2467" spans="1:8" s="133" customFormat="1" ht="17.100000000000001" customHeight="1">
      <c r="A2467" s="44">
        <v>218</v>
      </c>
      <c r="B2467" s="44" t="s">
        <v>84</v>
      </c>
      <c r="C2467" s="114" t="s">
        <v>7094</v>
      </c>
      <c r="D2467" s="501" t="s">
        <v>2663</v>
      </c>
      <c r="E2467" s="171" t="s">
        <v>145</v>
      </c>
      <c r="F2467" s="171" t="s">
        <v>140</v>
      </c>
      <c r="G2467" s="513">
        <v>1998</v>
      </c>
      <c r="H2467" s="44" t="s">
        <v>2664</v>
      </c>
    </row>
    <row r="2468" spans="1:8" s="133" customFormat="1" ht="17.100000000000001" customHeight="1">
      <c r="A2468" s="44">
        <v>219</v>
      </c>
      <c r="B2468" s="44" t="s">
        <v>84</v>
      </c>
      <c r="C2468" s="114" t="s">
        <v>7094</v>
      </c>
      <c r="D2468" s="501" t="s">
        <v>2665</v>
      </c>
      <c r="E2468" s="171" t="s">
        <v>145</v>
      </c>
      <c r="F2468" s="171" t="s">
        <v>140</v>
      </c>
      <c r="G2468" s="513">
        <v>1992</v>
      </c>
      <c r="H2468" s="44" t="s">
        <v>2666</v>
      </c>
    </row>
    <row r="2469" spans="1:8" s="133" customFormat="1" ht="17.100000000000001" customHeight="1">
      <c r="A2469" s="44">
        <v>220</v>
      </c>
      <c r="B2469" s="44" t="s">
        <v>84</v>
      </c>
      <c r="C2469" s="114" t="s">
        <v>7094</v>
      </c>
      <c r="D2469" s="500" t="s">
        <v>7099</v>
      </c>
      <c r="E2469" s="171" t="s">
        <v>139</v>
      </c>
      <c r="F2469" s="171" t="s">
        <v>140</v>
      </c>
      <c r="G2469" s="513">
        <v>1999</v>
      </c>
      <c r="H2469" s="44" t="s">
        <v>2667</v>
      </c>
    </row>
    <row r="2470" spans="1:8" s="133" customFormat="1" ht="17.100000000000001" customHeight="1">
      <c r="A2470" s="44">
        <v>221</v>
      </c>
      <c r="B2470" s="44" t="s">
        <v>84</v>
      </c>
      <c r="C2470" s="114" t="s">
        <v>7094</v>
      </c>
      <c r="D2470" s="500" t="s">
        <v>7100</v>
      </c>
      <c r="E2470" s="171" t="s">
        <v>145</v>
      </c>
      <c r="F2470" s="171" t="s">
        <v>140</v>
      </c>
      <c r="G2470" s="513">
        <v>1999</v>
      </c>
      <c r="H2470" s="44" t="s">
        <v>2668</v>
      </c>
    </row>
    <row r="2471" spans="1:8" s="133" customFormat="1" ht="17.100000000000001" customHeight="1">
      <c r="A2471" s="44">
        <v>222</v>
      </c>
      <c r="B2471" s="44" t="s">
        <v>84</v>
      </c>
      <c r="C2471" s="114" t="s">
        <v>7094</v>
      </c>
      <c r="D2471" s="500" t="s">
        <v>2669</v>
      </c>
      <c r="E2471" s="171" t="s">
        <v>145</v>
      </c>
      <c r="F2471" s="171" t="s">
        <v>140</v>
      </c>
      <c r="G2471" s="513">
        <v>1997</v>
      </c>
      <c r="H2471" s="44" t="s">
        <v>2670</v>
      </c>
    </row>
    <row r="2472" spans="1:8" s="133" customFormat="1" ht="17.100000000000001" customHeight="1">
      <c r="A2472" s="44">
        <v>223</v>
      </c>
      <c r="B2472" s="44" t="s">
        <v>84</v>
      </c>
      <c r="C2472" s="114" t="s">
        <v>7094</v>
      </c>
      <c r="D2472" s="500" t="s">
        <v>2671</v>
      </c>
      <c r="E2472" s="171" t="s">
        <v>145</v>
      </c>
      <c r="F2472" s="173" t="s">
        <v>140</v>
      </c>
      <c r="G2472" s="513">
        <v>2003</v>
      </c>
      <c r="H2472" s="44" t="s">
        <v>2672</v>
      </c>
    </row>
    <row r="2473" spans="1:8" s="133" customFormat="1" ht="17.100000000000001" customHeight="1">
      <c r="A2473" s="44">
        <v>224</v>
      </c>
      <c r="B2473" s="44" t="s">
        <v>84</v>
      </c>
      <c r="C2473" s="114" t="s">
        <v>7094</v>
      </c>
      <c r="D2473" s="500" t="s">
        <v>2673</v>
      </c>
      <c r="E2473" s="171" t="s">
        <v>145</v>
      </c>
      <c r="F2473" s="171" t="s">
        <v>140</v>
      </c>
      <c r="G2473" s="513">
        <v>2001</v>
      </c>
      <c r="H2473" s="44" t="s">
        <v>2674</v>
      </c>
    </row>
    <row r="2474" spans="1:8" s="133" customFormat="1" ht="17.100000000000001" customHeight="1">
      <c r="A2474" s="44">
        <v>225</v>
      </c>
      <c r="B2474" s="44" t="s">
        <v>84</v>
      </c>
      <c r="C2474" s="114" t="s">
        <v>7094</v>
      </c>
      <c r="D2474" s="500" t="s">
        <v>7101</v>
      </c>
      <c r="E2474" s="171" t="s">
        <v>139</v>
      </c>
      <c r="F2474" s="171" t="s">
        <v>954</v>
      </c>
      <c r="G2474" s="513">
        <v>1999</v>
      </c>
      <c r="H2474" s="44" t="s">
        <v>2675</v>
      </c>
    </row>
    <row r="2475" spans="1:8" s="133" customFormat="1" ht="17.100000000000001" customHeight="1">
      <c r="A2475" s="44">
        <v>226</v>
      </c>
      <c r="B2475" s="44" t="s">
        <v>84</v>
      </c>
      <c r="C2475" s="114" t="s">
        <v>7094</v>
      </c>
      <c r="D2475" s="500" t="s">
        <v>7102</v>
      </c>
      <c r="E2475" s="171" t="s">
        <v>145</v>
      </c>
      <c r="F2475" s="171" t="s">
        <v>140</v>
      </c>
      <c r="G2475" s="513">
        <v>1998</v>
      </c>
      <c r="H2475" s="44" t="s">
        <v>2676</v>
      </c>
    </row>
    <row r="2476" spans="1:8" s="133" customFormat="1" ht="17.100000000000001" customHeight="1">
      <c r="A2476" s="44">
        <v>227</v>
      </c>
      <c r="B2476" s="44" t="s">
        <v>84</v>
      </c>
      <c r="C2476" s="44" t="s">
        <v>7094</v>
      </c>
      <c r="D2476" s="500" t="s">
        <v>2677</v>
      </c>
      <c r="E2476" s="171" t="s">
        <v>145</v>
      </c>
      <c r="F2476" s="171" t="s">
        <v>140</v>
      </c>
      <c r="G2476" s="513">
        <v>2006</v>
      </c>
      <c r="H2476" s="44" t="s">
        <v>2678</v>
      </c>
    </row>
    <row r="2477" spans="1:8" s="133" customFormat="1" ht="17.100000000000001" customHeight="1">
      <c r="A2477" s="44">
        <v>228</v>
      </c>
      <c r="B2477" s="44" t="s">
        <v>84</v>
      </c>
      <c r="C2477" s="44" t="s">
        <v>7094</v>
      </c>
      <c r="D2477" s="500" t="s">
        <v>7103</v>
      </c>
      <c r="E2477" s="171" t="s">
        <v>139</v>
      </c>
      <c r="F2477" s="171" t="s">
        <v>140</v>
      </c>
      <c r="G2477" s="513">
        <v>1999</v>
      </c>
      <c r="H2477" s="44" t="s">
        <v>2679</v>
      </c>
    </row>
    <row r="2478" spans="1:8" s="133" customFormat="1" ht="17.100000000000001" customHeight="1">
      <c r="A2478" s="44">
        <v>229</v>
      </c>
      <c r="B2478" s="44" t="s">
        <v>84</v>
      </c>
      <c r="C2478" s="44" t="s">
        <v>7094</v>
      </c>
      <c r="D2478" s="500" t="s">
        <v>7104</v>
      </c>
      <c r="E2478" s="171" t="s">
        <v>145</v>
      </c>
      <c r="F2478" s="171" t="s">
        <v>140</v>
      </c>
      <c r="G2478" s="513">
        <v>1994</v>
      </c>
      <c r="H2478" s="44" t="s">
        <v>2680</v>
      </c>
    </row>
    <row r="2479" spans="1:8" s="133" customFormat="1" ht="17.100000000000001" customHeight="1">
      <c r="A2479" s="44">
        <v>230</v>
      </c>
      <c r="B2479" s="44" t="s">
        <v>84</v>
      </c>
      <c r="C2479" s="44" t="s">
        <v>7094</v>
      </c>
      <c r="D2479" s="500" t="s">
        <v>2681</v>
      </c>
      <c r="E2479" s="171" t="s">
        <v>145</v>
      </c>
      <c r="F2479" s="171" t="s">
        <v>140</v>
      </c>
      <c r="G2479" s="513">
        <v>1994</v>
      </c>
      <c r="H2479" s="44" t="s">
        <v>2682</v>
      </c>
    </row>
    <row r="2480" spans="1:8" s="133" customFormat="1" ht="17.100000000000001" customHeight="1">
      <c r="A2480" s="44">
        <v>231</v>
      </c>
      <c r="B2480" s="44" t="s">
        <v>84</v>
      </c>
      <c r="C2480" s="44" t="s">
        <v>7094</v>
      </c>
      <c r="D2480" s="500" t="s">
        <v>2683</v>
      </c>
      <c r="E2480" s="171" t="s">
        <v>145</v>
      </c>
      <c r="F2480" s="171" t="s">
        <v>140</v>
      </c>
      <c r="G2480" s="513">
        <v>2003</v>
      </c>
      <c r="H2480" s="44" t="s">
        <v>2684</v>
      </c>
    </row>
    <row r="2481" spans="1:8" s="133" customFormat="1" ht="17.100000000000001" customHeight="1">
      <c r="A2481" s="44">
        <v>232</v>
      </c>
      <c r="B2481" s="44" t="s">
        <v>84</v>
      </c>
      <c r="C2481" s="44" t="s">
        <v>7094</v>
      </c>
      <c r="D2481" s="500" t="s">
        <v>2685</v>
      </c>
      <c r="E2481" s="171" t="s">
        <v>145</v>
      </c>
      <c r="F2481" s="171" t="s">
        <v>140</v>
      </c>
      <c r="G2481" s="513">
        <v>1999</v>
      </c>
      <c r="H2481" s="44" t="s">
        <v>2686</v>
      </c>
    </row>
    <row r="2482" spans="1:8" s="133" customFormat="1" ht="17.100000000000001" customHeight="1">
      <c r="A2482" s="44">
        <v>233</v>
      </c>
      <c r="B2482" s="44" t="s">
        <v>84</v>
      </c>
      <c r="C2482" s="44" t="s">
        <v>7094</v>
      </c>
      <c r="D2482" s="501" t="s">
        <v>7105</v>
      </c>
      <c r="E2482" s="171" t="s">
        <v>139</v>
      </c>
      <c r="F2482" s="171" t="s">
        <v>140</v>
      </c>
      <c r="G2482" s="513">
        <v>1999</v>
      </c>
      <c r="H2482" s="44" t="s">
        <v>2687</v>
      </c>
    </row>
    <row r="2483" spans="1:8" s="133" customFormat="1" ht="17.100000000000001" customHeight="1">
      <c r="A2483" s="44">
        <v>234</v>
      </c>
      <c r="B2483" s="44" t="s">
        <v>84</v>
      </c>
      <c r="C2483" s="44" t="s">
        <v>7094</v>
      </c>
      <c r="D2483" s="501" t="s">
        <v>2688</v>
      </c>
      <c r="E2483" s="171" t="s">
        <v>145</v>
      </c>
      <c r="F2483" s="171" t="s">
        <v>140</v>
      </c>
      <c r="G2483" s="513">
        <v>1992</v>
      </c>
      <c r="H2483" s="44" t="s">
        <v>2689</v>
      </c>
    </row>
    <row r="2484" spans="1:8" s="133" customFormat="1" ht="17.100000000000001" customHeight="1">
      <c r="A2484" s="44">
        <v>235</v>
      </c>
      <c r="B2484" s="44" t="s">
        <v>84</v>
      </c>
      <c r="C2484" s="44" t="s">
        <v>7094</v>
      </c>
      <c r="D2484" s="501" t="s">
        <v>2690</v>
      </c>
      <c r="E2484" s="171" t="s">
        <v>145</v>
      </c>
      <c r="F2484" s="171" t="s">
        <v>140</v>
      </c>
      <c r="G2484" s="513">
        <v>1994</v>
      </c>
      <c r="H2484" s="44" t="s">
        <v>2691</v>
      </c>
    </row>
    <row r="2485" spans="1:8" s="133" customFormat="1" ht="17.100000000000001" customHeight="1">
      <c r="A2485" s="44">
        <v>236</v>
      </c>
      <c r="B2485" s="44" t="s">
        <v>84</v>
      </c>
      <c r="C2485" s="44" t="s">
        <v>7094</v>
      </c>
      <c r="D2485" s="176" t="s">
        <v>7106</v>
      </c>
      <c r="E2485" s="171" t="s">
        <v>145</v>
      </c>
      <c r="F2485" s="171" t="s">
        <v>140</v>
      </c>
      <c r="G2485" s="513">
        <v>2011</v>
      </c>
      <c r="H2485" s="44" t="s">
        <v>2692</v>
      </c>
    </row>
    <row r="2486" spans="1:8" s="133" customFormat="1" ht="17.100000000000001" customHeight="1">
      <c r="A2486" s="44">
        <v>237</v>
      </c>
      <c r="B2486" s="44" t="s">
        <v>84</v>
      </c>
      <c r="C2486" s="44" t="s">
        <v>1751</v>
      </c>
      <c r="D2486" s="176" t="s">
        <v>2693</v>
      </c>
      <c r="E2486" s="171" t="s">
        <v>145</v>
      </c>
      <c r="F2486" s="171" t="s">
        <v>140</v>
      </c>
      <c r="G2486" s="44">
        <v>1991</v>
      </c>
      <c r="H2486" s="44" t="s">
        <v>2694</v>
      </c>
    </row>
    <row r="2487" spans="1:8" s="133" customFormat="1" ht="17.100000000000001" customHeight="1">
      <c r="A2487" s="44">
        <v>238</v>
      </c>
      <c r="B2487" s="44" t="s">
        <v>84</v>
      </c>
      <c r="C2487" s="44" t="s">
        <v>1751</v>
      </c>
      <c r="D2487" s="176" t="s">
        <v>2695</v>
      </c>
      <c r="E2487" s="171" t="s">
        <v>145</v>
      </c>
      <c r="F2487" s="171" t="s">
        <v>140</v>
      </c>
      <c r="G2487" s="44">
        <v>1991</v>
      </c>
      <c r="H2487" s="44" t="s">
        <v>2696</v>
      </c>
    </row>
    <row r="2488" spans="1:8" s="133" customFormat="1" ht="17.100000000000001" customHeight="1">
      <c r="A2488" s="44">
        <v>239</v>
      </c>
      <c r="B2488" s="44" t="s">
        <v>84</v>
      </c>
      <c r="C2488" s="44" t="s">
        <v>1751</v>
      </c>
      <c r="D2488" s="176" t="s">
        <v>2697</v>
      </c>
      <c r="E2488" s="171" t="s">
        <v>145</v>
      </c>
      <c r="F2488" s="171" t="s">
        <v>140</v>
      </c>
      <c r="G2488" s="44">
        <v>1992</v>
      </c>
      <c r="H2488" s="44" t="s">
        <v>2698</v>
      </c>
    </row>
    <row r="2489" spans="1:8" s="133" customFormat="1" ht="17.100000000000001" customHeight="1">
      <c r="A2489" s="44">
        <v>240</v>
      </c>
      <c r="B2489" s="44" t="s">
        <v>84</v>
      </c>
      <c r="C2489" s="44" t="s">
        <v>1751</v>
      </c>
      <c r="D2489" s="176" t="s">
        <v>2699</v>
      </c>
      <c r="E2489" s="171" t="s">
        <v>145</v>
      </c>
      <c r="F2489" s="171" t="s">
        <v>140</v>
      </c>
      <c r="G2489" s="44">
        <v>1993</v>
      </c>
      <c r="H2489" s="44" t="s">
        <v>2700</v>
      </c>
    </row>
    <row r="2490" spans="1:8" s="133" customFormat="1" ht="17.100000000000001" customHeight="1">
      <c r="A2490" s="44">
        <v>241</v>
      </c>
      <c r="B2490" s="44" t="s">
        <v>84</v>
      </c>
      <c r="C2490" s="44" t="s">
        <v>1751</v>
      </c>
      <c r="D2490" s="176" t="s">
        <v>2701</v>
      </c>
      <c r="E2490" s="171" t="s">
        <v>145</v>
      </c>
      <c r="F2490" s="171" t="s">
        <v>140</v>
      </c>
      <c r="G2490" s="44">
        <v>1994</v>
      </c>
      <c r="H2490" s="44" t="s">
        <v>2702</v>
      </c>
    </row>
    <row r="2491" spans="1:8" s="133" customFormat="1" ht="17.100000000000001" customHeight="1">
      <c r="A2491" s="44">
        <v>242</v>
      </c>
      <c r="B2491" s="44" t="s">
        <v>84</v>
      </c>
      <c r="C2491" s="44" t="s">
        <v>1751</v>
      </c>
      <c r="D2491" s="176" t="s">
        <v>2703</v>
      </c>
      <c r="E2491" s="171" t="s">
        <v>145</v>
      </c>
      <c r="F2491" s="171" t="s">
        <v>140</v>
      </c>
      <c r="G2491" s="44">
        <v>1994</v>
      </c>
      <c r="H2491" s="44" t="s">
        <v>2704</v>
      </c>
    </row>
    <row r="2492" spans="1:8" s="133" customFormat="1" ht="17.100000000000001" customHeight="1">
      <c r="A2492" s="44">
        <v>243</v>
      </c>
      <c r="B2492" s="44" t="s">
        <v>84</v>
      </c>
      <c r="C2492" s="44" t="s">
        <v>1751</v>
      </c>
      <c r="D2492" s="176" t="s">
        <v>2705</v>
      </c>
      <c r="E2492" s="171" t="s">
        <v>145</v>
      </c>
      <c r="F2492" s="171" t="s">
        <v>140</v>
      </c>
      <c r="G2492" s="44">
        <v>1991</v>
      </c>
      <c r="H2492" s="44" t="s">
        <v>2706</v>
      </c>
    </row>
    <row r="2493" spans="1:8" s="133" customFormat="1" ht="17.100000000000001" customHeight="1">
      <c r="A2493" s="44">
        <v>244</v>
      </c>
      <c r="B2493" s="44" t="s">
        <v>84</v>
      </c>
      <c r="C2493" s="44" t="s">
        <v>1751</v>
      </c>
      <c r="D2493" s="176" t="s">
        <v>2707</v>
      </c>
      <c r="E2493" s="171" t="s">
        <v>145</v>
      </c>
      <c r="F2493" s="171" t="s">
        <v>140</v>
      </c>
      <c r="G2493" s="44">
        <v>1999</v>
      </c>
      <c r="H2493" s="44" t="s">
        <v>2708</v>
      </c>
    </row>
    <row r="2494" spans="1:8" s="133" customFormat="1" ht="17.100000000000001" customHeight="1">
      <c r="A2494" s="44">
        <v>245</v>
      </c>
      <c r="B2494" s="44" t="s">
        <v>84</v>
      </c>
      <c r="C2494" s="44" t="s">
        <v>1751</v>
      </c>
      <c r="D2494" s="176" t="s">
        <v>2709</v>
      </c>
      <c r="E2494" s="171" t="s">
        <v>139</v>
      </c>
      <c r="F2494" s="171" t="s">
        <v>140</v>
      </c>
      <c r="G2494" s="44">
        <v>1999</v>
      </c>
      <c r="H2494" s="44" t="s">
        <v>2710</v>
      </c>
    </row>
    <row r="2495" spans="1:8" s="133" customFormat="1" ht="17.100000000000001" customHeight="1">
      <c r="A2495" s="44">
        <v>246</v>
      </c>
      <c r="B2495" s="44" t="s">
        <v>84</v>
      </c>
      <c r="C2495" s="44" t="s">
        <v>1751</v>
      </c>
      <c r="D2495" s="176" t="s">
        <v>2711</v>
      </c>
      <c r="E2495" s="171" t="s">
        <v>145</v>
      </c>
      <c r="F2495" s="171" t="s">
        <v>140</v>
      </c>
      <c r="G2495" s="44">
        <v>1998</v>
      </c>
      <c r="H2495" s="44" t="s">
        <v>2712</v>
      </c>
    </row>
    <row r="2496" spans="1:8" s="133" customFormat="1" ht="17.100000000000001" customHeight="1">
      <c r="A2496" s="44">
        <v>247</v>
      </c>
      <c r="B2496" s="44" t="s">
        <v>84</v>
      </c>
      <c r="C2496" s="44" t="s">
        <v>1751</v>
      </c>
      <c r="D2496" s="176" t="s">
        <v>2713</v>
      </c>
      <c r="E2496" s="171" t="s">
        <v>145</v>
      </c>
      <c r="F2496" s="171" t="s">
        <v>140</v>
      </c>
      <c r="G2496" s="44">
        <v>2005</v>
      </c>
      <c r="H2496" s="44" t="s">
        <v>2714</v>
      </c>
    </row>
    <row r="2497" spans="1:8" s="133" customFormat="1" ht="17.100000000000001" customHeight="1">
      <c r="A2497" s="44">
        <v>248</v>
      </c>
      <c r="B2497" s="44" t="s">
        <v>84</v>
      </c>
      <c r="C2497" s="44" t="s">
        <v>1751</v>
      </c>
      <c r="D2497" s="176" t="s">
        <v>2715</v>
      </c>
      <c r="E2497" s="171" t="s">
        <v>145</v>
      </c>
      <c r="F2497" s="171" t="s">
        <v>140</v>
      </c>
      <c r="G2497" s="44">
        <v>1999</v>
      </c>
      <c r="H2497" s="44" t="s">
        <v>2716</v>
      </c>
    </row>
    <row r="2498" spans="1:8" s="133" customFormat="1" ht="17.100000000000001" customHeight="1">
      <c r="A2498" s="44">
        <v>249</v>
      </c>
      <c r="B2498" s="44" t="s">
        <v>84</v>
      </c>
      <c r="C2498" s="44" t="s">
        <v>1751</v>
      </c>
      <c r="D2498" s="176" t="s">
        <v>2717</v>
      </c>
      <c r="E2498" s="171" t="s">
        <v>145</v>
      </c>
      <c r="F2498" s="173" t="s">
        <v>140</v>
      </c>
      <c r="G2498" s="44">
        <v>2009</v>
      </c>
      <c r="H2498" s="44" t="s">
        <v>2718</v>
      </c>
    </row>
    <row r="2499" spans="1:8" s="133" customFormat="1" ht="17.100000000000001" customHeight="1">
      <c r="A2499" s="44">
        <v>250</v>
      </c>
      <c r="B2499" s="44" t="s">
        <v>84</v>
      </c>
      <c r="C2499" s="44" t="s">
        <v>1751</v>
      </c>
      <c r="D2499" s="501" t="s">
        <v>2719</v>
      </c>
      <c r="E2499" s="171" t="s">
        <v>139</v>
      </c>
      <c r="F2499" s="171" t="s">
        <v>140</v>
      </c>
      <c r="G2499" s="44">
        <v>1999</v>
      </c>
      <c r="H2499" s="44" t="s">
        <v>2720</v>
      </c>
    </row>
    <row r="2500" spans="1:8" s="133" customFormat="1" ht="17.100000000000001" customHeight="1">
      <c r="A2500" s="44">
        <v>251</v>
      </c>
      <c r="B2500" s="44" t="s">
        <v>84</v>
      </c>
      <c r="C2500" s="44" t="s">
        <v>1751</v>
      </c>
      <c r="D2500" s="501" t="s">
        <v>2721</v>
      </c>
      <c r="E2500" s="171" t="s">
        <v>139</v>
      </c>
      <c r="F2500" s="171" t="s">
        <v>954</v>
      </c>
      <c r="G2500" s="44">
        <v>2016</v>
      </c>
      <c r="H2500" s="44" t="s">
        <v>2722</v>
      </c>
    </row>
    <row r="2501" spans="1:8" s="133" customFormat="1" ht="17.100000000000001" customHeight="1">
      <c r="A2501" s="44">
        <v>252</v>
      </c>
      <c r="B2501" s="44" t="s">
        <v>84</v>
      </c>
      <c r="C2501" s="44" t="s">
        <v>1751</v>
      </c>
      <c r="D2501" s="176" t="s">
        <v>7107</v>
      </c>
      <c r="E2501" s="171" t="s">
        <v>145</v>
      </c>
      <c r="F2501" s="171" t="s">
        <v>954</v>
      </c>
      <c r="G2501" s="44">
        <v>2016</v>
      </c>
      <c r="H2501" s="44" t="s">
        <v>2723</v>
      </c>
    </row>
    <row r="2502" spans="1:8" s="133" customFormat="1" ht="17.100000000000001" customHeight="1">
      <c r="A2502" s="44">
        <v>253</v>
      </c>
      <c r="B2502" s="44" t="s">
        <v>84</v>
      </c>
      <c r="C2502" s="44" t="s">
        <v>1751</v>
      </c>
      <c r="D2502" s="176" t="s">
        <v>7108</v>
      </c>
      <c r="E2502" s="171" t="s">
        <v>145</v>
      </c>
      <c r="F2502" s="171" t="s">
        <v>140</v>
      </c>
      <c r="G2502" s="44">
        <v>2007</v>
      </c>
      <c r="H2502" s="44" t="s">
        <v>2724</v>
      </c>
    </row>
    <row r="2503" spans="1:8" s="133" customFormat="1" ht="17.100000000000001" customHeight="1">
      <c r="A2503" s="44">
        <v>254</v>
      </c>
      <c r="B2503" s="44" t="s">
        <v>84</v>
      </c>
      <c r="C2503" s="114" t="s">
        <v>7109</v>
      </c>
      <c r="D2503" s="177" t="s">
        <v>7110</v>
      </c>
      <c r="E2503" s="171" t="s">
        <v>145</v>
      </c>
      <c r="F2503" s="171" t="s">
        <v>140</v>
      </c>
      <c r="G2503" s="114">
        <v>1989</v>
      </c>
      <c r="H2503" s="114" t="s">
        <v>2725</v>
      </c>
    </row>
    <row r="2504" spans="1:8" s="133" customFormat="1" ht="17.100000000000001" customHeight="1">
      <c r="A2504" s="44">
        <v>255</v>
      </c>
      <c r="B2504" s="44" t="s">
        <v>84</v>
      </c>
      <c r="C2504" s="114" t="s">
        <v>7109</v>
      </c>
      <c r="D2504" s="177" t="s">
        <v>7111</v>
      </c>
      <c r="E2504" s="171" t="s">
        <v>145</v>
      </c>
      <c r="F2504" s="171" t="s">
        <v>140</v>
      </c>
      <c r="G2504" s="114">
        <v>1989</v>
      </c>
      <c r="H2504" s="114" t="s">
        <v>2726</v>
      </c>
    </row>
    <row r="2505" spans="1:8" s="133" customFormat="1" ht="17.100000000000001" customHeight="1">
      <c r="A2505" s="44">
        <v>256</v>
      </c>
      <c r="B2505" s="44" t="s">
        <v>84</v>
      </c>
      <c r="C2505" s="114" t="s">
        <v>7109</v>
      </c>
      <c r="D2505" s="177" t="s">
        <v>7112</v>
      </c>
      <c r="E2505" s="171" t="s">
        <v>145</v>
      </c>
      <c r="F2505" s="171" t="s">
        <v>140</v>
      </c>
      <c r="G2505" s="114">
        <v>1989</v>
      </c>
      <c r="H2505" s="114" t="s">
        <v>2727</v>
      </c>
    </row>
    <row r="2506" spans="1:8" s="133" customFormat="1" ht="17.100000000000001" customHeight="1">
      <c r="A2506" s="44">
        <v>257</v>
      </c>
      <c r="B2506" s="44" t="s">
        <v>84</v>
      </c>
      <c r="C2506" s="114" t="s">
        <v>7109</v>
      </c>
      <c r="D2506" s="177" t="s">
        <v>7113</v>
      </c>
      <c r="E2506" s="171" t="s">
        <v>145</v>
      </c>
      <c r="F2506" s="171" t="s">
        <v>140</v>
      </c>
      <c r="G2506" s="114">
        <v>1992</v>
      </c>
      <c r="H2506" s="114" t="s">
        <v>2728</v>
      </c>
    </row>
    <row r="2507" spans="1:8" s="133" customFormat="1" ht="17.100000000000001" customHeight="1">
      <c r="A2507" s="44">
        <v>258</v>
      </c>
      <c r="B2507" s="44" t="s">
        <v>84</v>
      </c>
      <c r="C2507" s="114" t="s">
        <v>7109</v>
      </c>
      <c r="D2507" s="177" t="s">
        <v>7114</v>
      </c>
      <c r="E2507" s="171" t="s">
        <v>145</v>
      </c>
      <c r="F2507" s="171" t="s">
        <v>140</v>
      </c>
      <c r="G2507" s="114">
        <v>1993</v>
      </c>
      <c r="H2507" s="114" t="s">
        <v>2729</v>
      </c>
    </row>
    <row r="2508" spans="1:8" s="133" customFormat="1" ht="17.100000000000001" customHeight="1">
      <c r="A2508" s="44">
        <v>259</v>
      </c>
      <c r="B2508" s="44" t="s">
        <v>84</v>
      </c>
      <c r="C2508" s="114" t="s">
        <v>7109</v>
      </c>
      <c r="D2508" s="177" t="s">
        <v>7115</v>
      </c>
      <c r="E2508" s="171" t="s">
        <v>145</v>
      </c>
      <c r="F2508" s="171" t="s">
        <v>140</v>
      </c>
      <c r="G2508" s="114">
        <v>1994</v>
      </c>
      <c r="H2508" s="114" t="s">
        <v>2731</v>
      </c>
    </row>
    <row r="2509" spans="1:8" s="133" customFormat="1" ht="17.100000000000001" customHeight="1">
      <c r="A2509" s="44">
        <v>260</v>
      </c>
      <c r="B2509" s="44" t="s">
        <v>84</v>
      </c>
      <c r="C2509" s="114" t="s">
        <v>7109</v>
      </c>
      <c r="D2509" s="177" t="s">
        <v>7116</v>
      </c>
      <c r="E2509" s="171" t="s">
        <v>145</v>
      </c>
      <c r="F2509" s="171" t="s">
        <v>140</v>
      </c>
      <c r="G2509" s="114">
        <v>1991</v>
      </c>
      <c r="H2509" s="114" t="s">
        <v>2732</v>
      </c>
    </row>
    <row r="2510" spans="1:8" s="133" customFormat="1" ht="17.100000000000001" customHeight="1">
      <c r="A2510" s="44">
        <v>261</v>
      </c>
      <c r="B2510" s="44" t="s">
        <v>84</v>
      </c>
      <c r="C2510" s="114" t="s">
        <v>7109</v>
      </c>
      <c r="D2510" s="177" t="s">
        <v>7117</v>
      </c>
      <c r="E2510" s="171" t="s">
        <v>139</v>
      </c>
      <c r="F2510" s="171" t="s">
        <v>140</v>
      </c>
      <c r="G2510" s="114">
        <v>1999</v>
      </c>
      <c r="H2510" s="114" t="s">
        <v>2733</v>
      </c>
    </row>
    <row r="2511" spans="1:8" s="133" customFormat="1" ht="17.100000000000001" customHeight="1">
      <c r="A2511" s="44">
        <v>262</v>
      </c>
      <c r="B2511" s="44" t="s">
        <v>84</v>
      </c>
      <c r="C2511" s="114" t="s">
        <v>7109</v>
      </c>
      <c r="D2511" s="177" t="s">
        <v>7118</v>
      </c>
      <c r="E2511" s="171" t="s">
        <v>139</v>
      </c>
      <c r="F2511" s="171" t="s">
        <v>140</v>
      </c>
      <c r="G2511" s="114">
        <v>1999</v>
      </c>
      <c r="H2511" s="114" t="s">
        <v>2734</v>
      </c>
    </row>
    <row r="2512" spans="1:8" s="133" customFormat="1" ht="17.100000000000001" customHeight="1">
      <c r="A2512" s="44">
        <v>263</v>
      </c>
      <c r="B2512" s="44" t="s">
        <v>84</v>
      </c>
      <c r="C2512" s="114" t="s">
        <v>7109</v>
      </c>
      <c r="D2512" s="177" t="s">
        <v>7119</v>
      </c>
      <c r="E2512" s="171" t="s">
        <v>145</v>
      </c>
      <c r="F2512" s="171" t="s">
        <v>140</v>
      </c>
      <c r="G2512" s="114">
        <v>1999</v>
      </c>
      <c r="H2512" s="114" t="s">
        <v>2735</v>
      </c>
    </row>
    <row r="2513" spans="1:8" s="133" customFormat="1" ht="17.100000000000001" customHeight="1">
      <c r="A2513" s="44">
        <v>264</v>
      </c>
      <c r="B2513" s="44" t="s">
        <v>84</v>
      </c>
      <c r="C2513" s="114" t="s">
        <v>7109</v>
      </c>
      <c r="D2513" s="177" t="s">
        <v>7120</v>
      </c>
      <c r="E2513" s="171" t="s">
        <v>145</v>
      </c>
      <c r="F2513" s="171" t="s">
        <v>140</v>
      </c>
      <c r="G2513" s="114">
        <v>1999</v>
      </c>
      <c r="H2513" s="114" t="s">
        <v>2736</v>
      </c>
    </row>
    <row r="2514" spans="1:8" s="133" customFormat="1" ht="17.100000000000001" customHeight="1">
      <c r="A2514" s="44">
        <v>265</v>
      </c>
      <c r="B2514" s="44" t="s">
        <v>84</v>
      </c>
      <c r="C2514" s="114" t="s">
        <v>7109</v>
      </c>
      <c r="D2514" s="177" t="s">
        <v>7121</v>
      </c>
      <c r="E2514" s="171" t="s">
        <v>145</v>
      </c>
      <c r="F2514" s="171" t="s">
        <v>140</v>
      </c>
      <c r="G2514" s="114">
        <v>1999</v>
      </c>
      <c r="H2514" s="114" t="s">
        <v>2737</v>
      </c>
    </row>
    <row r="2515" spans="1:8" s="133" customFormat="1" ht="17.100000000000001" customHeight="1">
      <c r="A2515" s="44">
        <v>266</v>
      </c>
      <c r="B2515" s="44" t="s">
        <v>84</v>
      </c>
      <c r="C2515" s="114" t="s">
        <v>7109</v>
      </c>
      <c r="D2515" s="177" t="s">
        <v>7122</v>
      </c>
      <c r="E2515" s="171" t="s">
        <v>139</v>
      </c>
      <c r="F2515" s="171" t="s">
        <v>140</v>
      </c>
      <c r="G2515" s="114">
        <v>1999</v>
      </c>
      <c r="H2515" s="114" t="s">
        <v>2738</v>
      </c>
    </row>
    <row r="2516" spans="1:8" s="133" customFormat="1" ht="17.100000000000001" customHeight="1">
      <c r="A2516" s="44">
        <v>267</v>
      </c>
      <c r="B2516" s="44" t="s">
        <v>84</v>
      </c>
      <c r="C2516" s="114" t="s">
        <v>7109</v>
      </c>
      <c r="D2516" s="177" t="s">
        <v>7123</v>
      </c>
      <c r="E2516" s="171" t="s">
        <v>145</v>
      </c>
      <c r="F2516" s="171" t="s">
        <v>140</v>
      </c>
      <c r="G2516" s="114">
        <v>1996</v>
      </c>
      <c r="H2516" s="114" t="s">
        <v>2739</v>
      </c>
    </row>
    <row r="2517" spans="1:8" s="133" customFormat="1" ht="17.100000000000001" customHeight="1">
      <c r="A2517" s="44">
        <v>268</v>
      </c>
      <c r="B2517" s="44" t="s">
        <v>84</v>
      </c>
      <c r="C2517" s="114" t="s">
        <v>7109</v>
      </c>
      <c r="D2517" s="177" t="s">
        <v>7124</v>
      </c>
      <c r="E2517" s="171" t="s">
        <v>139</v>
      </c>
      <c r="F2517" s="171" t="s">
        <v>140</v>
      </c>
      <c r="G2517" s="114">
        <v>1999</v>
      </c>
      <c r="H2517" s="114" t="s">
        <v>2740</v>
      </c>
    </row>
    <row r="2518" spans="1:8" s="133" customFormat="1" ht="17.100000000000001" customHeight="1">
      <c r="A2518" s="44">
        <v>269</v>
      </c>
      <c r="B2518" s="44" t="s">
        <v>84</v>
      </c>
      <c r="C2518" s="114" t="s">
        <v>7109</v>
      </c>
      <c r="D2518" s="177" t="s">
        <v>7125</v>
      </c>
      <c r="E2518" s="171" t="s">
        <v>145</v>
      </c>
      <c r="F2518" s="171" t="s">
        <v>140</v>
      </c>
      <c r="G2518" s="114">
        <v>1998</v>
      </c>
      <c r="H2518" s="114" t="s">
        <v>2741</v>
      </c>
    </row>
    <row r="2519" spans="1:8" s="133" customFormat="1" ht="17.100000000000001" customHeight="1">
      <c r="A2519" s="44">
        <v>270</v>
      </c>
      <c r="B2519" s="44" t="s">
        <v>84</v>
      </c>
      <c r="C2519" s="114" t="s">
        <v>7109</v>
      </c>
      <c r="D2519" s="177" t="s">
        <v>7126</v>
      </c>
      <c r="E2519" s="171" t="s">
        <v>139</v>
      </c>
      <c r="F2519" s="171" t="s">
        <v>140</v>
      </c>
      <c r="G2519" s="114">
        <v>1999</v>
      </c>
      <c r="H2519" s="114" t="s">
        <v>2742</v>
      </c>
    </row>
    <row r="2520" spans="1:8" s="133" customFormat="1" ht="17.100000000000001" customHeight="1">
      <c r="A2520" s="44">
        <v>271</v>
      </c>
      <c r="B2520" s="44" t="s">
        <v>84</v>
      </c>
      <c r="C2520" s="114" t="s">
        <v>7109</v>
      </c>
      <c r="D2520" s="177" t="s">
        <v>7127</v>
      </c>
      <c r="E2520" s="171" t="s">
        <v>145</v>
      </c>
      <c r="F2520" s="171" t="s">
        <v>140</v>
      </c>
      <c r="G2520" s="114">
        <v>1998</v>
      </c>
      <c r="H2520" s="114" t="s">
        <v>2743</v>
      </c>
    </row>
    <row r="2521" spans="1:8" s="133" customFormat="1" ht="17.100000000000001" customHeight="1">
      <c r="A2521" s="44">
        <v>272</v>
      </c>
      <c r="B2521" s="44" t="s">
        <v>84</v>
      </c>
      <c r="C2521" s="114" t="s">
        <v>7109</v>
      </c>
      <c r="D2521" s="177" t="s">
        <v>7128</v>
      </c>
      <c r="E2521" s="171" t="s">
        <v>145</v>
      </c>
      <c r="F2521" s="171" t="s">
        <v>140</v>
      </c>
      <c r="G2521" s="114">
        <v>1994</v>
      </c>
      <c r="H2521" s="114" t="s">
        <v>2744</v>
      </c>
    </row>
    <row r="2522" spans="1:8" s="133" customFormat="1" ht="17.100000000000001" customHeight="1">
      <c r="A2522" s="44">
        <v>273</v>
      </c>
      <c r="B2522" s="44" t="s">
        <v>84</v>
      </c>
      <c r="C2522" s="114" t="s">
        <v>7109</v>
      </c>
      <c r="D2522" s="500" t="s">
        <v>7129</v>
      </c>
      <c r="E2522" s="171" t="s">
        <v>145</v>
      </c>
      <c r="F2522" s="171" t="s">
        <v>140</v>
      </c>
      <c r="G2522" s="114">
        <v>1999</v>
      </c>
      <c r="H2522" s="114" t="s">
        <v>2745</v>
      </c>
    </row>
    <row r="2523" spans="1:8" s="133" customFormat="1" ht="17.100000000000001" customHeight="1">
      <c r="A2523" s="44">
        <v>274</v>
      </c>
      <c r="B2523" s="44" t="s">
        <v>84</v>
      </c>
      <c r="C2523" s="114" t="s">
        <v>7109</v>
      </c>
      <c r="D2523" s="500" t="s">
        <v>7130</v>
      </c>
      <c r="E2523" s="171" t="s">
        <v>139</v>
      </c>
      <c r="F2523" s="171" t="s">
        <v>6995</v>
      </c>
      <c r="G2523" s="114">
        <v>2018</v>
      </c>
      <c r="H2523" s="114" t="s">
        <v>2746</v>
      </c>
    </row>
    <row r="2524" spans="1:8" s="133" customFormat="1" ht="17.100000000000001" customHeight="1">
      <c r="A2524" s="44">
        <v>275</v>
      </c>
      <c r="B2524" s="44" t="s">
        <v>84</v>
      </c>
      <c r="C2524" s="44" t="s">
        <v>7109</v>
      </c>
      <c r="D2524" s="176" t="s">
        <v>7131</v>
      </c>
      <c r="E2524" s="171" t="s">
        <v>145</v>
      </c>
      <c r="F2524" s="171" t="s">
        <v>954</v>
      </c>
      <c r="G2524" s="44">
        <v>2018</v>
      </c>
      <c r="H2524" s="44" t="s">
        <v>2747</v>
      </c>
    </row>
    <row r="2525" spans="1:8" s="133" customFormat="1" ht="17.100000000000001" customHeight="1">
      <c r="A2525" s="44">
        <v>276</v>
      </c>
      <c r="B2525" s="44" t="s">
        <v>84</v>
      </c>
      <c r="C2525" s="44" t="s">
        <v>1835</v>
      </c>
      <c r="D2525" s="176" t="s">
        <v>2748</v>
      </c>
      <c r="E2525" s="171" t="s">
        <v>145</v>
      </c>
      <c r="F2525" s="171" t="s">
        <v>140</v>
      </c>
      <c r="G2525" s="44">
        <v>1992</v>
      </c>
      <c r="H2525" s="44" t="s">
        <v>2749</v>
      </c>
    </row>
    <row r="2526" spans="1:8" s="133" customFormat="1" ht="17.100000000000001" customHeight="1">
      <c r="A2526" s="44">
        <v>277</v>
      </c>
      <c r="B2526" s="44" t="s">
        <v>84</v>
      </c>
      <c r="C2526" s="44" t="s">
        <v>1835</v>
      </c>
      <c r="D2526" s="176" t="s">
        <v>2750</v>
      </c>
      <c r="E2526" s="171" t="s">
        <v>145</v>
      </c>
      <c r="F2526" s="171" t="s">
        <v>140</v>
      </c>
      <c r="G2526" s="44">
        <v>1994</v>
      </c>
      <c r="H2526" s="44" t="s">
        <v>2751</v>
      </c>
    </row>
    <row r="2527" spans="1:8" s="133" customFormat="1" ht="17.100000000000001" customHeight="1">
      <c r="A2527" s="44">
        <v>278</v>
      </c>
      <c r="B2527" s="44" t="s">
        <v>84</v>
      </c>
      <c r="C2527" s="44" t="s">
        <v>1835</v>
      </c>
      <c r="D2527" s="176" t="s">
        <v>7132</v>
      </c>
      <c r="E2527" s="171" t="s">
        <v>145</v>
      </c>
      <c r="F2527" s="171" t="s">
        <v>140</v>
      </c>
      <c r="G2527" s="44">
        <v>1993</v>
      </c>
      <c r="H2527" s="44" t="s">
        <v>2752</v>
      </c>
    </row>
    <row r="2528" spans="1:8" s="133" customFormat="1" ht="17.100000000000001" customHeight="1">
      <c r="A2528" s="44">
        <v>279</v>
      </c>
      <c r="B2528" s="44" t="s">
        <v>84</v>
      </c>
      <c r="C2528" s="44" t="s">
        <v>1835</v>
      </c>
      <c r="D2528" s="176" t="s">
        <v>2753</v>
      </c>
      <c r="E2528" s="171" t="s">
        <v>145</v>
      </c>
      <c r="F2528" s="171" t="s">
        <v>140</v>
      </c>
      <c r="G2528" s="44">
        <v>1995</v>
      </c>
      <c r="H2528" s="44" t="s">
        <v>2754</v>
      </c>
    </row>
    <row r="2529" spans="1:8" s="133" customFormat="1" ht="17.100000000000001" customHeight="1">
      <c r="A2529" s="44">
        <v>280</v>
      </c>
      <c r="B2529" s="44" t="s">
        <v>84</v>
      </c>
      <c r="C2529" s="44" t="s">
        <v>1835</v>
      </c>
      <c r="D2529" s="176" t="s">
        <v>2755</v>
      </c>
      <c r="E2529" s="171" t="s">
        <v>145</v>
      </c>
      <c r="F2529" s="171" t="s">
        <v>140</v>
      </c>
      <c r="G2529" s="44">
        <v>1993</v>
      </c>
      <c r="H2529" s="44" t="s">
        <v>2756</v>
      </c>
    </row>
    <row r="2530" spans="1:8" s="133" customFormat="1" ht="17.100000000000001" customHeight="1">
      <c r="A2530" s="44">
        <v>281</v>
      </c>
      <c r="B2530" s="44" t="s">
        <v>84</v>
      </c>
      <c r="C2530" s="44" t="s">
        <v>1835</v>
      </c>
      <c r="D2530" s="176" t="s">
        <v>2757</v>
      </c>
      <c r="E2530" s="171" t="s">
        <v>145</v>
      </c>
      <c r="F2530" s="171" t="s">
        <v>140</v>
      </c>
      <c r="G2530" s="44">
        <v>1994</v>
      </c>
      <c r="H2530" s="44" t="s">
        <v>2758</v>
      </c>
    </row>
    <row r="2531" spans="1:8" s="133" customFormat="1" ht="17.100000000000001" customHeight="1">
      <c r="A2531" s="44">
        <v>282</v>
      </c>
      <c r="B2531" s="44" t="s">
        <v>84</v>
      </c>
      <c r="C2531" s="44" t="s">
        <v>1835</v>
      </c>
      <c r="D2531" s="176" t="s">
        <v>2759</v>
      </c>
      <c r="E2531" s="171" t="s">
        <v>145</v>
      </c>
      <c r="F2531" s="171" t="s">
        <v>140</v>
      </c>
      <c r="G2531" s="44">
        <v>1994</v>
      </c>
      <c r="H2531" s="44" t="s">
        <v>2760</v>
      </c>
    </row>
    <row r="2532" spans="1:8" s="133" customFormat="1" ht="17.100000000000001" customHeight="1">
      <c r="A2532" s="44">
        <v>283</v>
      </c>
      <c r="B2532" s="44" t="s">
        <v>84</v>
      </c>
      <c r="C2532" s="44" t="s">
        <v>1835</v>
      </c>
      <c r="D2532" s="176" t="s">
        <v>2761</v>
      </c>
      <c r="E2532" s="171" t="s">
        <v>145</v>
      </c>
      <c r="F2532" s="171" t="s">
        <v>140</v>
      </c>
      <c r="G2532" s="44">
        <v>1995</v>
      </c>
      <c r="H2532" s="44" t="s">
        <v>2762</v>
      </c>
    </row>
    <row r="2533" spans="1:8" s="133" customFormat="1" ht="17.100000000000001" customHeight="1">
      <c r="A2533" s="44">
        <v>284</v>
      </c>
      <c r="B2533" s="44" t="s">
        <v>84</v>
      </c>
      <c r="C2533" s="44" t="s">
        <v>1835</v>
      </c>
      <c r="D2533" s="176" t="s">
        <v>2763</v>
      </c>
      <c r="E2533" s="171" t="s">
        <v>145</v>
      </c>
      <c r="F2533" s="171" t="s">
        <v>140</v>
      </c>
      <c r="G2533" s="44">
        <v>1991</v>
      </c>
      <c r="H2533" s="44" t="s">
        <v>2764</v>
      </c>
    </row>
    <row r="2534" spans="1:8" s="133" customFormat="1" ht="17.100000000000001" customHeight="1">
      <c r="A2534" s="44">
        <v>285</v>
      </c>
      <c r="B2534" s="44" t="s">
        <v>84</v>
      </c>
      <c r="C2534" s="44" t="s">
        <v>1835</v>
      </c>
      <c r="D2534" s="176" t="s">
        <v>2765</v>
      </c>
      <c r="E2534" s="171" t="s">
        <v>139</v>
      </c>
      <c r="F2534" s="171" t="s">
        <v>140</v>
      </c>
      <c r="G2534" s="44">
        <v>1999</v>
      </c>
      <c r="H2534" s="44" t="s">
        <v>2766</v>
      </c>
    </row>
    <row r="2535" spans="1:8" s="133" customFormat="1" ht="17.100000000000001" customHeight="1">
      <c r="A2535" s="44">
        <v>286</v>
      </c>
      <c r="B2535" s="44" t="s">
        <v>84</v>
      </c>
      <c r="C2535" s="44" t="s">
        <v>1835</v>
      </c>
      <c r="D2535" s="176" t="s">
        <v>2767</v>
      </c>
      <c r="E2535" s="171" t="s">
        <v>145</v>
      </c>
      <c r="F2535" s="171" t="s">
        <v>140</v>
      </c>
      <c r="G2535" s="44">
        <v>1994</v>
      </c>
      <c r="H2535" s="44" t="s">
        <v>2768</v>
      </c>
    </row>
    <row r="2536" spans="1:8" s="133" customFormat="1" ht="17.100000000000001" customHeight="1">
      <c r="A2536" s="44">
        <v>287</v>
      </c>
      <c r="B2536" s="44" t="s">
        <v>84</v>
      </c>
      <c r="C2536" s="44" t="s">
        <v>1835</v>
      </c>
      <c r="D2536" s="176" t="s">
        <v>2769</v>
      </c>
      <c r="E2536" s="171" t="s">
        <v>145</v>
      </c>
      <c r="F2536" s="171" t="s">
        <v>140</v>
      </c>
      <c r="G2536" s="44">
        <v>1999</v>
      </c>
      <c r="H2536" s="44" t="s">
        <v>2770</v>
      </c>
    </row>
    <row r="2537" spans="1:8" s="133" customFormat="1" ht="17.100000000000001" customHeight="1">
      <c r="A2537" s="44">
        <v>288</v>
      </c>
      <c r="B2537" s="44" t="s">
        <v>84</v>
      </c>
      <c r="C2537" s="44" t="s">
        <v>1835</v>
      </c>
      <c r="D2537" s="176" t="s">
        <v>2771</v>
      </c>
      <c r="E2537" s="171" t="s">
        <v>145</v>
      </c>
      <c r="F2537" s="171" t="s">
        <v>140</v>
      </c>
      <c r="G2537" s="44">
        <v>1992</v>
      </c>
      <c r="H2537" s="44" t="s">
        <v>2772</v>
      </c>
    </row>
    <row r="2538" spans="1:8" s="133" customFormat="1" ht="17.100000000000001" customHeight="1">
      <c r="A2538" s="44">
        <v>289</v>
      </c>
      <c r="B2538" s="44" t="s">
        <v>84</v>
      </c>
      <c r="C2538" s="44" t="s">
        <v>1835</v>
      </c>
      <c r="D2538" s="176" t="s">
        <v>2773</v>
      </c>
      <c r="E2538" s="171" t="s">
        <v>145</v>
      </c>
      <c r="F2538" s="171" t="s">
        <v>140</v>
      </c>
      <c r="G2538" s="44">
        <v>1994</v>
      </c>
      <c r="H2538" s="44" t="s">
        <v>2774</v>
      </c>
    </row>
    <row r="2539" spans="1:8" s="133" customFormat="1" ht="17.100000000000001" customHeight="1">
      <c r="A2539" s="44">
        <v>290</v>
      </c>
      <c r="B2539" s="44" t="s">
        <v>84</v>
      </c>
      <c r="C2539" s="44" t="s">
        <v>1835</v>
      </c>
      <c r="D2539" s="176" t="s">
        <v>2775</v>
      </c>
      <c r="E2539" s="171" t="s">
        <v>145</v>
      </c>
      <c r="F2539" s="171" t="s">
        <v>140</v>
      </c>
      <c r="G2539" s="44">
        <v>1993</v>
      </c>
      <c r="H2539" s="44" t="s">
        <v>2776</v>
      </c>
    </row>
    <row r="2540" spans="1:8" s="133" customFormat="1" ht="17.100000000000001" customHeight="1">
      <c r="A2540" s="44">
        <v>291</v>
      </c>
      <c r="B2540" s="44" t="s">
        <v>84</v>
      </c>
      <c r="C2540" s="44" t="s">
        <v>1835</v>
      </c>
      <c r="D2540" s="176" t="s">
        <v>2777</v>
      </c>
      <c r="E2540" s="171" t="s">
        <v>145</v>
      </c>
      <c r="F2540" s="173" t="s">
        <v>140</v>
      </c>
      <c r="G2540" s="44">
        <v>1994</v>
      </c>
      <c r="H2540" s="44" t="s">
        <v>2778</v>
      </c>
    </row>
    <row r="2541" spans="1:8" s="133" customFormat="1" ht="17.100000000000001" customHeight="1">
      <c r="A2541" s="44">
        <v>292</v>
      </c>
      <c r="B2541" s="44" t="s">
        <v>84</v>
      </c>
      <c r="C2541" s="44" t="s">
        <v>1835</v>
      </c>
      <c r="D2541" s="501" t="s">
        <v>2779</v>
      </c>
      <c r="E2541" s="171" t="s">
        <v>139</v>
      </c>
      <c r="F2541" s="171" t="s">
        <v>140</v>
      </c>
      <c r="G2541" s="44">
        <v>1997</v>
      </c>
      <c r="H2541" s="44" t="s">
        <v>2780</v>
      </c>
    </row>
    <row r="2542" spans="1:8" s="133" customFormat="1" ht="17.100000000000001" customHeight="1">
      <c r="A2542" s="44">
        <v>293</v>
      </c>
      <c r="B2542" s="44" t="s">
        <v>84</v>
      </c>
      <c r="C2542" s="44" t="s">
        <v>1835</v>
      </c>
      <c r="D2542" s="176" t="s">
        <v>2781</v>
      </c>
      <c r="E2542" s="171" t="s">
        <v>139</v>
      </c>
      <c r="F2542" s="171" t="s">
        <v>954</v>
      </c>
      <c r="G2542" s="44">
        <v>1999</v>
      </c>
      <c r="H2542" s="44" t="s">
        <v>2782</v>
      </c>
    </row>
    <row r="2543" spans="1:8" s="133" customFormat="1" ht="17.100000000000001" customHeight="1">
      <c r="A2543" s="44">
        <v>294</v>
      </c>
      <c r="B2543" s="44" t="s">
        <v>84</v>
      </c>
      <c r="C2543" s="44" t="s">
        <v>1835</v>
      </c>
      <c r="D2543" s="176" t="s">
        <v>2783</v>
      </c>
      <c r="E2543" s="171" t="s">
        <v>139</v>
      </c>
      <c r="F2543" s="173" t="s">
        <v>140</v>
      </c>
      <c r="G2543" s="44">
        <v>1999</v>
      </c>
      <c r="H2543" s="44" t="s">
        <v>2784</v>
      </c>
    </row>
    <row r="2544" spans="1:8" s="133" customFormat="1" ht="17.100000000000001" customHeight="1">
      <c r="A2544" s="44">
        <v>295</v>
      </c>
      <c r="B2544" s="44" t="s">
        <v>84</v>
      </c>
      <c r="C2544" s="44" t="s">
        <v>1835</v>
      </c>
      <c r="D2544" s="501" t="s">
        <v>2785</v>
      </c>
      <c r="E2544" s="171" t="s">
        <v>145</v>
      </c>
      <c r="F2544" s="171" t="s">
        <v>140</v>
      </c>
      <c r="G2544" s="44">
        <v>1999</v>
      </c>
      <c r="H2544" s="44" t="s">
        <v>2786</v>
      </c>
    </row>
    <row r="2545" spans="1:8" s="133" customFormat="1" ht="17.100000000000001" customHeight="1">
      <c r="A2545" s="44">
        <v>296</v>
      </c>
      <c r="B2545" s="44" t="s">
        <v>84</v>
      </c>
      <c r="C2545" s="44" t="s">
        <v>1835</v>
      </c>
      <c r="D2545" s="176" t="s">
        <v>2787</v>
      </c>
      <c r="E2545" s="171" t="s">
        <v>145</v>
      </c>
      <c r="F2545" s="171" t="s">
        <v>954</v>
      </c>
      <c r="G2545" s="44">
        <v>1999</v>
      </c>
      <c r="H2545" s="44" t="s">
        <v>2786</v>
      </c>
    </row>
    <row r="2546" spans="1:8" s="133" customFormat="1" ht="17.100000000000001" customHeight="1">
      <c r="A2546" s="44">
        <v>297</v>
      </c>
      <c r="B2546" s="44" t="s">
        <v>84</v>
      </c>
      <c r="C2546" s="44" t="s">
        <v>1835</v>
      </c>
      <c r="D2546" s="176" t="s">
        <v>2788</v>
      </c>
      <c r="E2546" s="171" t="s">
        <v>139</v>
      </c>
      <c r="F2546" s="171" t="s">
        <v>140</v>
      </c>
      <c r="G2546" s="44">
        <v>1998</v>
      </c>
      <c r="H2546" s="44" t="s">
        <v>2789</v>
      </c>
    </row>
    <row r="2547" spans="1:8" s="133" customFormat="1" ht="17.100000000000001" customHeight="1">
      <c r="A2547" s="44">
        <v>298</v>
      </c>
      <c r="B2547" s="44" t="s">
        <v>84</v>
      </c>
      <c r="C2547" s="44" t="s">
        <v>1835</v>
      </c>
      <c r="D2547" s="176" t="s">
        <v>2790</v>
      </c>
      <c r="E2547" s="171" t="s">
        <v>145</v>
      </c>
      <c r="F2547" s="171" t="s">
        <v>140</v>
      </c>
      <c r="G2547" s="44">
        <v>1999</v>
      </c>
      <c r="H2547" s="44" t="s">
        <v>2791</v>
      </c>
    </row>
    <row r="2548" spans="1:8" s="133" customFormat="1" ht="17.100000000000001" customHeight="1">
      <c r="A2548" s="44">
        <v>299</v>
      </c>
      <c r="B2548" s="44" t="s">
        <v>84</v>
      </c>
      <c r="C2548" s="44" t="s">
        <v>1835</v>
      </c>
      <c r="D2548" s="176" t="s">
        <v>2792</v>
      </c>
      <c r="E2548" s="171" t="s">
        <v>139</v>
      </c>
      <c r="F2548" s="171" t="s">
        <v>140</v>
      </c>
      <c r="G2548" s="44">
        <v>1995</v>
      </c>
      <c r="H2548" s="44" t="s">
        <v>2793</v>
      </c>
    </row>
    <row r="2549" spans="1:8" s="133" customFormat="1" ht="17.100000000000001" customHeight="1">
      <c r="A2549" s="44">
        <v>300</v>
      </c>
      <c r="B2549" s="44" t="s">
        <v>84</v>
      </c>
      <c r="C2549" s="44" t="s">
        <v>1835</v>
      </c>
      <c r="D2549" s="176" t="s">
        <v>2794</v>
      </c>
      <c r="E2549" s="171" t="s">
        <v>145</v>
      </c>
      <c r="F2549" s="171" t="s">
        <v>140</v>
      </c>
      <c r="G2549" s="44">
        <v>1995</v>
      </c>
      <c r="H2549" s="44" t="s">
        <v>2795</v>
      </c>
    </row>
    <row r="2550" spans="1:8" s="133" customFormat="1" ht="17.100000000000001" customHeight="1">
      <c r="A2550" s="44">
        <v>301</v>
      </c>
      <c r="B2550" s="44" t="s">
        <v>84</v>
      </c>
      <c r="C2550" s="44" t="s">
        <v>1835</v>
      </c>
      <c r="D2550" s="176" t="s">
        <v>2796</v>
      </c>
      <c r="E2550" s="171" t="s">
        <v>145</v>
      </c>
      <c r="F2550" s="171" t="s">
        <v>140</v>
      </c>
      <c r="G2550" s="44">
        <v>1999</v>
      </c>
      <c r="H2550" s="44" t="s">
        <v>2797</v>
      </c>
    </row>
    <row r="2551" spans="1:8" s="133" customFormat="1" ht="17.100000000000001" customHeight="1">
      <c r="A2551" s="44">
        <v>302</v>
      </c>
      <c r="B2551" s="44" t="s">
        <v>84</v>
      </c>
      <c r="C2551" s="44" t="s">
        <v>1835</v>
      </c>
      <c r="D2551" s="176" t="s">
        <v>2798</v>
      </c>
      <c r="E2551" s="171" t="s">
        <v>145</v>
      </c>
      <c r="F2551" s="171" t="s">
        <v>140</v>
      </c>
      <c r="G2551" s="44">
        <v>1993</v>
      </c>
      <c r="H2551" s="44" t="s">
        <v>2799</v>
      </c>
    </row>
    <row r="2552" spans="1:8" s="133" customFormat="1" ht="17.100000000000001" customHeight="1">
      <c r="A2552" s="44">
        <v>303</v>
      </c>
      <c r="B2552" s="44" t="s">
        <v>84</v>
      </c>
      <c r="C2552" s="44" t="s">
        <v>1835</v>
      </c>
      <c r="D2552" s="176" t="s">
        <v>2800</v>
      </c>
      <c r="E2552" s="171" t="s">
        <v>139</v>
      </c>
      <c r="F2552" s="171" t="s">
        <v>140</v>
      </c>
      <c r="G2552" s="44">
        <v>1999</v>
      </c>
      <c r="H2552" s="44" t="s">
        <v>2801</v>
      </c>
    </row>
    <row r="2553" spans="1:8" s="133" customFormat="1" ht="17.100000000000001" customHeight="1">
      <c r="A2553" s="44">
        <v>304</v>
      </c>
      <c r="B2553" s="44" t="s">
        <v>84</v>
      </c>
      <c r="C2553" s="44" t="s">
        <v>1835</v>
      </c>
      <c r="D2553" s="176" t="s">
        <v>2802</v>
      </c>
      <c r="E2553" s="171" t="s">
        <v>145</v>
      </c>
      <c r="F2553" s="171" t="s">
        <v>140</v>
      </c>
      <c r="G2553" s="44">
        <v>1998</v>
      </c>
      <c r="H2553" s="44" t="s">
        <v>2803</v>
      </c>
    </row>
    <row r="2554" spans="1:8" s="133" customFormat="1" ht="17.100000000000001" customHeight="1">
      <c r="A2554" s="44">
        <v>305</v>
      </c>
      <c r="B2554" s="44" t="s">
        <v>84</v>
      </c>
      <c r="C2554" s="44" t="s">
        <v>1835</v>
      </c>
      <c r="D2554" s="501" t="s">
        <v>2804</v>
      </c>
      <c r="E2554" s="171" t="s">
        <v>139</v>
      </c>
      <c r="F2554" s="171" t="s">
        <v>140</v>
      </c>
      <c r="G2554" s="44">
        <v>1996</v>
      </c>
      <c r="H2554" s="44" t="s">
        <v>2805</v>
      </c>
    </row>
    <row r="2555" spans="1:8" s="133" customFormat="1" ht="17.100000000000001" customHeight="1">
      <c r="A2555" s="44">
        <v>306</v>
      </c>
      <c r="B2555" s="44" t="s">
        <v>84</v>
      </c>
      <c r="C2555" s="44" t="s">
        <v>7133</v>
      </c>
      <c r="D2555" s="501" t="s">
        <v>7134</v>
      </c>
      <c r="E2555" s="171" t="s">
        <v>145</v>
      </c>
      <c r="F2555" s="171" t="s">
        <v>140</v>
      </c>
      <c r="G2555" s="44">
        <v>1992</v>
      </c>
      <c r="H2555" s="44" t="s">
        <v>2806</v>
      </c>
    </row>
    <row r="2556" spans="1:8" s="133" customFormat="1" ht="17.100000000000001" customHeight="1">
      <c r="A2556" s="44">
        <v>307</v>
      </c>
      <c r="B2556" s="44" t="s">
        <v>84</v>
      </c>
      <c r="C2556" s="44" t="s">
        <v>7133</v>
      </c>
      <c r="D2556" s="501" t="s">
        <v>7135</v>
      </c>
      <c r="E2556" s="171" t="s">
        <v>145</v>
      </c>
      <c r="F2556" s="171" t="s">
        <v>140</v>
      </c>
      <c r="G2556" s="44">
        <v>1993</v>
      </c>
      <c r="H2556" s="44" t="s">
        <v>2807</v>
      </c>
    </row>
    <row r="2557" spans="1:8" s="133" customFormat="1" ht="17.100000000000001" customHeight="1">
      <c r="A2557" s="44">
        <v>308</v>
      </c>
      <c r="B2557" s="44" t="s">
        <v>84</v>
      </c>
      <c r="C2557" s="44" t="s">
        <v>7133</v>
      </c>
      <c r="D2557" s="501" t="s">
        <v>7136</v>
      </c>
      <c r="E2557" s="171" t="s">
        <v>145</v>
      </c>
      <c r="F2557" s="171" t="s">
        <v>140</v>
      </c>
      <c r="G2557" s="44">
        <v>1994</v>
      </c>
      <c r="H2557" s="44" t="s">
        <v>2808</v>
      </c>
    </row>
    <row r="2558" spans="1:8" s="133" customFormat="1" ht="17.100000000000001" customHeight="1">
      <c r="A2558" s="44">
        <v>309</v>
      </c>
      <c r="B2558" s="44" t="s">
        <v>84</v>
      </c>
      <c r="C2558" s="44" t="s">
        <v>7133</v>
      </c>
      <c r="D2558" s="501" t="s">
        <v>7137</v>
      </c>
      <c r="E2558" s="171" t="s">
        <v>145</v>
      </c>
      <c r="F2558" s="171" t="s">
        <v>140</v>
      </c>
      <c r="G2558" s="44">
        <v>1992</v>
      </c>
      <c r="H2558" s="44" t="s">
        <v>2809</v>
      </c>
    </row>
    <row r="2559" spans="1:8" s="133" customFormat="1" ht="17.100000000000001" customHeight="1">
      <c r="A2559" s="44">
        <v>310</v>
      </c>
      <c r="B2559" s="44" t="s">
        <v>84</v>
      </c>
      <c r="C2559" s="44" t="s">
        <v>7133</v>
      </c>
      <c r="D2559" s="501" t="s">
        <v>7138</v>
      </c>
      <c r="E2559" s="171" t="s">
        <v>145</v>
      </c>
      <c r="F2559" s="171" t="s">
        <v>140</v>
      </c>
      <c r="G2559" s="44">
        <v>1996</v>
      </c>
      <c r="H2559" s="44" t="s">
        <v>2810</v>
      </c>
    </row>
    <row r="2560" spans="1:8" s="133" customFormat="1" ht="17.100000000000001" customHeight="1">
      <c r="A2560" s="44">
        <v>311</v>
      </c>
      <c r="B2560" s="44" t="s">
        <v>84</v>
      </c>
      <c r="C2560" s="44" t="s">
        <v>7133</v>
      </c>
      <c r="D2560" s="501" t="s">
        <v>7139</v>
      </c>
      <c r="E2560" s="171" t="s">
        <v>145</v>
      </c>
      <c r="F2560" s="171" t="s">
        <v>140</v>
      </c>
      <c r="G2560" s="44">
        <v>1998</v>
      </c>
      <c r="H2560" s="44" t="s">
        <v>2811</v>
      </c>
    </row>
    <row r="2561" spans="1:8" s="133" customFormat="1" ht="17.100000000000001" customHeight="1">
      <c r="A2561" s="44">
        <v>312</v>
      </c>
      <c r="B2561" s="44" t="s">
        <v>84</v>
      </c>
      <c r="C2561" s="44" t="s">
        <v>7133</v>
      </c>
      <c r="D2561" s="501" t="s">
        <v>2812</v>
      </c>
      <c r="E2561" s="171" t="s">
        <v>139</v>
      </c>
      <c r="F2561" s="171" t="s">
        <v>140</v>
      </c>
      <c r="G2561" s="44">
        <v>1995</v>
      </c>
      <c r="H2561" s="44" t="s">
        <v>2813</v>
      </c>
    </row>
    <row r="2562" spans="1:8" s="133" customFormat="1" ht="17.100000000000001" customHeight="1">
      <c r="A2562" s="44">
        <v>313</v>
      </c>
      <c r="B2562" s="44" t="s">
        <v>84</v>
      </c>
      <c r="C2562" s="44" t="s">
        <v>7133</v>
      </c>
      <c r="D2562" s="501" t="s">
        <v>7140</v>
      </c>
      <c r="E2562" s="171" t="s">
        <v>145</v>
      </c>
      <c r="F2562" s="171" t="s">
        <v>140</v>
      </c>
      <c r="G2562" s="44">
        <v>1997</v>
      </c>
      <c r="H2562" s="44" t="s">
        <v>2814</v>
      </c>
    </row>
    <row r="2563" spans="1:8" s="133" customFormat="1" ht="17.100000000000001" customHeight="1">
      <c r="A2563" s="44">
        <v>314</v>
      </c>
      <c r="B2563" s="44" t="s">
        <v>84</v>
      </c>
      <c r="C2563" s="44" t="s">
        <v>7133</v>
      </c>
      <c r="D2563" s="501" t="s">
        <v>7141</v>
      </c>
      <c r="E2563" s="171" t="s">
        <v>145</v>
      </c>
      <c r="F2563" s="171" t="s">
        <v>140</v>
      </c>
      <c r="G2563" s="44">
        <v>1998</v>
      </c>
      <c r="H2563" s="44" t="s">
        <v>2815</v>
      </c>
    </row>
    <row r="2564" spans="1:8" s="133" customFormat="1" ht="17.100000000000001" customHeight="1">
      <c r="A2564" s="44">
        <v>315</v>
      </c>
      <c r="B2564" s="44" t="s">
        <v>84</v>
      </c>
      <c r="C2564" s="44" t="s">
        <v>7133</v>
      </c>
      <c r="D2564" s="501" t="s">
        <v>7142</v>
      </c>
      <c r="E2564" s="171" t="s">
        <v>139</v>
      </c>
      <c r="F2564" s="171" t="s">
        <v>140</v>
      </c>
      <c r="G2564" s="44">
        <v>1998</v>
      </c>
      <c r="H2564" s="44" t="s">
        <v>2816</v>
      </c>
    </row>
    <row r="2565" spans="1:8" s="133" customFormat="1" ht="17.100000000000001" customHeight="1">
      <c r="A2565" s="44">
        <v>316</v>
      </c>
      <c r="B2565" s="44" t="s">
        <v>84</v>
      </c>
      <c r="C2565" s="44" t="s">
        <v>7133</v>
      </c>
      <c r="D2565" s="501" t="s">
        <v>7143</v>
      </c>
      <c r="E2565" s="171" t="s">
        <v>145</v>
      </c>
      <c r="F2565" s="171" t="s">
        <v>140</v>
      </c>
      <c r="G2565" s="44">
        <v>1993</v>
      </c>
      <c r="H2565" s="44" t="s">
        <v>2817</v>
      </c>
    </row>
    <row r="2566" spans="1:8" s="133" customFormat="1" ht="17.100000000000001" customHeight="1">
      <c r="A2566" s="44">
        <v>317</v>
      </c>
      <c r="B2566" s="44" t="s">
        <v>84</v>
      </c>
      <c r="C2566" s="44" t="s">
        <v>7133</v>
      </c>
      <c r="D2566" s="501" t="s">
        <v>7144</v>
      </c>
      <c r="E2566" s="171" t="s">
        <v>145</v>
      </c>
      <c r="F2566" s="171" t="s">
        <v>140</v>
      </c>
      <c r="G2566" s="44">
        <v>1997</v>
      </c>
      <c r="H2566" s="44" t="s">
        <v>2818</v>
      </c>
    </row>
    <row r="2567" spans="1:8" s="133" customFormat="1" ht="17.100000000000001" customHeight="1">
      <c r="A2567" s="44">
        <v>318</v>
      </c>
      <c r="B2567" s="44" t="s">
        <v>84</v>
      </c>
      <c r="C2567" s="44" t="s">
        <v>7133</v>
      </c>
      <c r="D2567" s="501" t="s">
        <v>7145</v>
      </c>
      <c r="E2567" s="171" t="s">
        <v>145</v>
      </c>
      <c r="F2567" s="171" t="s">
        <v>140</v>
      </c>
      <c r="G2567" s="44">
        <v>1996</v>
      </c>
      <c r="H2567" s="44" t="s">
        <v>2819</v>
      </c>
    </row>
    <row r="2568" spans="1:8" s="133" customFormat="1" ht="17.100000000000001" customHeight="1">
      <c r="A2568" s="44">
        <v>319</v>
      </c>
      <c r="B2568" s="44" t="s">
        <v>84</v>
      </c>
      <c r="C2568" s="44" t="s">
        <v>7133</v>
      </c>
      <c r="D2568" s="501" t="s">
        <v>7146</v>
      </c>
      <c r="E2568" s="171" t="s">
        <v>145</v>
      </c>
      <c r="F2568" s="171" t="s">
        <v>140</v>
      </c>
      <c r="G2568" s="44">
        <v>1992</v>
      </c>
      <c r="H2568" s="44" t="s">
        <v>2820</v>
      </c>
    </row>
    <row r="2569" spans="1:8" s="133" customFormat="1" ht="17.100000000000001" customHeight="1">
      <c r="A2569" s="44">
        <v>320</v>
      </c>
      <c r="B2569" s="44" t="s">
        <v>84</v>
      </c>
      <c r="C2569" s="44" t="s">
        <v>7133</v>
      </c>
      <c r="D2569" s="501" t="s">
        <v>7147</v>
      </c>
      <c r="E2569" s="171" t="s">
        <v>145</v>
      </c>
      <c r="F2569" s="171" t="s">
        <v>140</v>
      </c>
      <c r="G2569" s="44">
        <v>1993</v>
      </c>
      <c r="H2569" s="44" t="s">
        <v>2821</v>
      </c>
    </row>
    <row r="2570" spans="1:8" s="133" customFormat="1" ht="17.100000000000001" customHeight="1">
      <c r="A2570" s="44">
        <v>321</v>
      </c>
      <c r="B2570" s="44" t="s">
        <v>84</v>
      </c>
      <c r="C2570" s="44" t="s">
        <v>7133</v>
      </c>
      <c r="D2570" s="501" t="s">
        <v>7148</v>
      </c>
      <c r="E2570" s="171" t="s">
        <v>145</v>
      </c>
      <c r="F2570" s="171" t="s">
        <v>140</v>
      </c>
      <c r="G2570" s="44">
        <v>1998</v>
      </c>
      <c r="H2570" s="44" t="s">
        <v>2822</v>
      </c>
    </row>
    <row r="2571" spans="1:8" s="133" customFormat="1" ht="17.100000000000001" customHeight="1">
      <c r="A2571" s="44">
        <v>322</v>
      </c>
      <c r="B2571" s="44" t="s">
        <v>84</v>
      </c>
      <c r="C2571" s="44" t="s">
        <v>7133</v>
      </c>
      <c r="D2571" s="505" t="s">
        <v>7149</v>
      </c>
      <c r="E2571" s="171" t="s">
        <v>145</v>
      </c>
      <c r="F2571" s="173" t="s">
        <v>140</v>
      </c>
      <c r="G2571" s="44">
        <v>1999</v>
      </c>
      <c r="H2571" s="44" t="s">
        <v>2823</v>
      </c>
    </row>
    <row r="2572" spans="1:8" s="133" customFormat="1" ht="17.100000000000001" customHeight="1">
      <c r="A2572" s="44">
        <v>323</v>
      </c>
      <c r="B2572" s="44" t="s">
        <v>84</v>
      </c>
      <c r="C2572" s="44" t="s">
        <v>7133</v>
      </c>
      <c r="D2572" s="174" t="s">
        <v>7150</v>
      </c>
      <c r="E2572" s="171" t="s">
        <v>145</v>
      </c>
      <c r="F2572" s="171" t="s">
        <v>140</v>
      </c>
      <c r="G2572" s="44">
        <v>1998</v>
      </c>
      <c r="H2572" s="44" t="s">
        <v>2824</v>
      </c>
    </row>
    <row r="2573" spans="1:8" s="133" customFormat="1" ht="17.100000000000001" customHeight="1">
      <c r="A2573" s="44">
        <v>324</v>
      </c>
      <c r="B2573" s="44" t="s">
        <v>84</v>
      </c>
      <c r="C2573" s="44" t="s">
        <v>7133</v>
      </c>
      <c r="D2573" s="503" t="s">
        <v>7151</v>
      </c>
      <c r="E2573" s="171" t="s">
        <v>145</v>
      </c>
      <c r="F2573" s="171" t="s">
        <v>954</v>
      </c>
      <c r="G2573" s="44">
        <v>2020</v>
      </c>
      <c r="H2573" s="44" t="s">
        <v>2825</v>
      </c>
    </row>
    <row r="2574" spans="1:8" s="133" customFormat="1" ht="17.100000000000001" customHeight="1">
      <c r="A2574" s="44">
        <v>325</v>
      </c>
      <c r="B2574" s="44" t="s">
        <v>84</v>
      </c>
      <c r="C2574" s="44" t="s">
        <v>7133</v>
      </c>
      <c r="D2574" s="503" t="s">
        <v>7152</v>
      </c>
      <c r="E2574" s="171" t="s">
        <v>145</v>
      </c>
      <c r="F2574" s="171" t="s">
        <v>954</v>
      </c>
      <c r="G2574" s="44">
        <v>2008</v>
      </c>
      <c r="H2574" s="44" t="s">
        <v>2826</v>
      </c>
    </row>
    <row r="2575" spans="1:8" s="133" customFormat="1" ht="17.100000000000001" customHeight="1">
      <c r="A2575" s="44">
        <v>326</v>
      </c>
      <c r="B2575" s="44" t="s">
        <v>84</v>
      </c>
      <c r="C2575" s="44" t="s">
        <v>7133</v>
      </c>
      <c r="D2575" s="503" t="s">
        <v>7153</v>
      </c>
      <c r="E2575" s="171" t="s">
        <v>139</v>
      </c>
      <c r="F2575" s="171" t="s">
        <v>140</v>
      </c>
      <c r="G2575" s="44">
        <v>1999</v>
      </c>
      <c r="H2575" s="44" t="s">
        <v>2827</v>
      </c>
    </row>
    <row r="2576" spans="1:8" s="133" customFormat="1" ht="17.100000000000001" customHeight="1">
      <c r="A2576" s="44">
        <v>327</v>
      </c>
      <c r="B2576" s="44" t="s">
        <v>84</v>
      </c>
      <c r="C2576" s="44" t="s">
        <v>7133</v>
      </c>
      <c r="D2576" s="506" t="s">
        <v>7154</v>
      </c>
      <c r="E2576" s="171" t="s">
        <v>139</v>
      </c>
      <c r="F2576" s="171" t="s">
        <v>140</v>
      </c>
      <c r="G2576" s="44">
        <v>1999</v>
      </c>
      <c r="H2576" s="44" t="s">
        <v>2828</v>
      </c>
    </row>
    <row r="2577" spans="1:8" s="133" customFormat="1" ht="17.100000000000001" customHeight="1">
      <c r="A2577" s="44">
        <v>328</v>
      </c>
      <c r="B2577" s="44" t="s">
        <v>84</v>
      </c>
      <c r="C2577" s="44" t="s">
        <v>7133</v>
      </c>
      <c r="D2577" s="178" t="s">
        <v>7155</v>
      </c>
      <c r="E2577" s="171" t="s">
        <v>145</v>
      </c>
      <c r="F2577" s="171" t="s">
        <v>140</v>
      </c>
      <c r="G2577" s="44">
        <v>1994</v>
      </c>
      <c r="H2577" s="44" t="s">
        <v>2829</v>
      </c>
    </row>
    <row r="2578" spans="1:8" s="133" customFormat="1" ht="17.100000000000001" customHeight="1">
      <c r="A2578" s="44">
        <v>329</v>
      </c>
      <c r="B2578" s="44" t="s">
        <v>84</v>
      </c>
      <c r="C2578" s="44" t="s">
        <v>7156</v>
      </c>
      <c r="D2578" s="178" t="s">
        <v>7157</v>
      </c>
      <c r="E2578" s="171" t="s">
        <v>139</v>
      </c>
      <c r="F2578" s="171" t="s">
        <v>140</v>
      </c>
      <c r="G2578" s="44">
        <v>1987</v>
      </c>
      <c r="H2578" s="44" t="s">
        <v>2830</v>
      </c>
    </row>
    <row r="2579" spans="1:8" s="133" customFormat="1" ht="17.100000000000001" customHeight="1">
      <c r="A2579" s="44">
        <v>330</v>
      </c>
      <c r="B2579" s="44" t="s">
        <v>84</v>
      </c>
      <c r="C2579" s="44" t="s">
        <v>7156</v>
      </c>
      <c r="D2579" s="178" t="s">
        <v>7158</v>
      </c>
      <c r="E2579" s="171" t="s">
        <v>139</v>
      </c>
      <c r="F2579" s="171" t="s">
        <v>140</v>
      </c>
      <c r="G2579" s="44">
        <v>1988</v>
      </c>
      <c r="H2579" s="44" t="s">
        <v>2831</v>
      </c>
    </row>
    <row r="2580" spans="1:8" s="133" customFormat="1" ht="17.100000000000001" customHeight="1">
      <c r="A2580" s="44">
        <v>331</v>
      </c>
      <c r="B2580" s="44" t="s">
        <v>84</v>
      </c>
      <c r="C2580" s="44" t="s">
        <v>7156</v>
      </c>
      <c r="D2580" s="178" t="s">
        <v>7159</v>
      </c>
      <c r="E2580" s="171" t="s">
        <v>145</v>
      </c>
      <c r="F2580" s="171" t="s">
        <v>140</v>
      </c>
      <c r="G2580" s="44">
        <v>1990</v>
      </c>
      <c r="H2580" s="44" t="s">
        <v>2832</v>
      </c>
    </row>
    <row r="2581" spans="1:8" s="133" customFormat="1" ht="17.100000000000001" customHeight="1">
      <c r="A2581" s="44">
        <v>332</v>
      </c>
      <c r="B2581" s="44" t="s">
        <v>84</v>
      </c>
      <c r="C2581" s="44" t="s">
        <v>7156</v>
      </c>
      <c r="D2581" s="178" t="s">
        <v>7160</v>
      </c>
      <c r="E2581" s="171" t="s">
        <v>145</v>
      </c>
      <c r="F2581" s="171" t="s">
        <v>140</v>
      </c>
      <c r="G2581" s="44">
        <v>1990</v>
      </c>
      <c r="H2581" s="44" t="s">
        <v>2833</v>
      </c>
    </row>
    <row r="2582" spans="1:8" s="133" customFormat="1" ht="17.100000000000001" customHeight="1">
      <c r="A2582" s="44">
        <v>333</v>
      </c>
      <c r="B2582" s="44" t="s">
        <v>84</v>
      </c>
      <c r="C2582" s="44" t="s">
        <v>7156</v>
      </c>
      <c r="D2582" s="178" t="s">
        <v>7161</v>
      </c>
      <c r="E2582" s="171" t="s">
        <v>145</v>
      </c>
      <c r="F2582" s="171" t="s">
        <v>140</v>
      </c>
      <c r="G2582" s="44">
        <v>1991</v>
      </c>
      <c r="H2582" s="44" t="s">
        <v>2834</v>
      </c>
    </row>
    <row r="2583" spans="1:8" s="133" customFormat="1" ht="17.100000000000001" customHeight="1">
      <c r="A2583" s="44">
        <v>334</v>
      </c>
      <c r="B2583" s="44" t="s">
        <v>84</v>
      </c>
      <c r="C2583" s="44" t="s">
        <v>7156</v>
      </c>
      <c r="D2583" s="178" t="s">
        <v>7162</v>
      </c>
      <c r="E2583" s="171" t="s">
        <v>145</v>
      </c>
      <c r="F2583" s="171" t="s">
        <v>140</v>
      </c>
      <c r="G2583" s="44">
        <v>1991</v>
      </c>
      <c r="H2583" s="44" t="s">
        <v>2835</v>
      </c>
    </row>
    <row r="2584" spans="1:8" s="133" customFormat="1" ht="17.100000000000001" customHeight="1">
      <c r="A2584" s="44">
        <v>335</v>
      </c>
      <c r="B2584" s="44" t="s">
        <v>84</v>
      </c>
      <c r="C2584" s="44" t="s">
        <v>7156</v>
      </c>
      <c r="D2584" s="178" t="s">
        <v>7163</v>
      </c>
      <c r="E2584" s="171" t="s">
        <v>145</v>
      </c>
      <c r="F2584" s="171" t="s">
        <v>140</v>
      </c>
      <c r="G2584" s="44">
        <v>1993</v>
      </c>
      <c r="H2584" s="44" t="s">
        <v>2836</v>
      </c>
    </row>
    <row r="2585" spans="1:8" s="133" customFormat="1" ht="17.100000000000001" customHeight="1">
      <c r="A2585" s="44">
        <v>336</v>
      </c>
      <c r="B2585" s="44" t="s">
        <v>84</v>
      </c>
      <c r="C2585" s="44" t="s">
        <v>7156</v>
      </c>
      <c r="D2585" s="178" t="s">
        <v>7164</v>
      </c>
      <c r="E2585" s="171" t="s">
        <v>139</v>
      </c>
      <c r="F2585" s="171" t="s">
        <v>140</v>
      </c>
      <c r="G2585" s="44">
        <v>1991</v>
      </c>
      <c r="H2585" s="44" t="s">
        <v>2837</v>
      </c>
    </row>
    <row r="2586" spans="1:8" s="133" customFormat="1" ht="17.100000000000001" customHeight="1">
      <c r="A2586" s="44">
        <v>337</v>
      </c>
      <c r="B2586" s="44" t="s">
        <v>84</v>
      </c>
      <c r="C2586" s="44" t="s">
        <v>7156</v>
      </c>
      <c r="D2586" s="178" t="s">
        <v>7165</v>
      </c>
      <c r="E2586" s="171" t="s">
        <v>145</v>
      </c>
      <c r="F2586" s="171" t="s">
        <v>140</v>
      </c>
      <c r="G2586" s="44">
        <v>1992</v>
      </c>
      <c r="H2586" s="44" t="s">
        <v>2838</v>
      </c>
    </row>
    <row r="2587" spans="1:8" s="133" customFormat="1" ht="17.100000000000001" customHeight="1">
      <c r="A2587" s="44">
        <v>338</v>
      </c>
      <c r="B2587" s="44" t="s">
        <v>84</v>
      </c>
      <c r="C2587" s="44" t="s">
        <v>7156</v>
      </c>
      <c r="D2587" s="178" t="s">
        <v>7166</v>
      </c>
      <c r="E2587" s="171" t="s">
        <v>145</v>
      </c>
      <c r="F2587" s="171" t="s">
        <v>140</v>
      </c>
      <c r="G2587" s="44">
        <v>1992</v>
      </c>
      <c r="H2587" s="44" t="s">
        <v>2839</v>
      </c>
    </row>
    <row r="2588" spans="1:8" s="133" customFormat="1" ht="17.100000000000001" customHeight="1">
      <c r="A2588" s="44">
        <v>339</v>
      </c>
      <c r="B2588" s="44" t="s">
        <v>84</v>
      </c>
      <c r="C2588" s="44" t="s">
        <v>7156</v>
      </c>
      <c r="D2588" s="178" t="s">
        <v>7167</v>
      </c>
      <c r="E2588" s="171" t="s">
        <v>139</v>
      </c>
      <c r="F2588" s="171" t="s">
        <v>140</v>
      </c>
      <c r="G2588" s="44">
        <v>1995</v>
      </c>
      <c r="H2588" s="44" t="s">
        <v>2840</v>
      </c>
    </row>
    <row r="2589" spans="1:8" s="133" customFormat="1" ht="17.100000000000001" customHeight="1">
      <c r="A2589" s="44">
        <v>340</v>
      </c>
      <c r="B2589" s="44" t="s">
        <v>84</v>
      </c>
      <c r="C2589" s="44" t="s">
        <v>7156</v>
      </c>
      <c r="D2589" s="178" t="s">
        <v>7168</v>
      </c>
      <c r="E2589" s="171" t="s">
        <v>145</v>
      </c>
      <c r="F2589" s="171" t="s">
        <v>140</v>
      </c>
      <c r="G2589" s="44">
        <v>1995</v>
      </c>
      <c r="H2589" s="44" t="s">
        <v>2841</v>
      </c>
    </row>
    <row r="2590" spans="1:8" s="133" customFormat="1" ht="17.100000000000001" customHeight="1">
      <c r="A2590" s="44">
        <v>341</v>
      </c>
      <c r="B2590" s="44" t="s">
        <v>84</v>
      </c>
      <c r="C2590" s="44" t="s">
        <v>7156</v>
      </c>
      <c r="D2590" s="178" t="s">
        <v>7169</v>
      </c>
      <c r="E2590" s="171" t="s">
        <v>145</v>
      </c>
      <c r="F2590" s="171" t="s">
        <v>140</v>
      </c>
      <c r="G2590" s="44">
        <v>1991</v>
      </c>
      <c r="H2590" s="44" t="s">
        <v>2842</v>
      </c>
    </row>
    <row r="2591" spans="1:8" s="133" customFormat="1" ht="17.100000000000001" customHeight="1">
      <c r="A2591" s="44">
        <v>342</v>
      </c>
      <c r="B2591" s="44" t="s">
        <v>84</v>
      </c>
      <c r="C2591" s="44" t="s">
        <v>7156</v>
      </c>
      <c r="D2591" s="178" t="s">
        <v>7170</v>
      </c>
      <c r="E2591" s="171" t="s">
        <v>139</v>
      </c>
      <c r="F2591" s="171" t="s">
        <v>140</v>
      </c>
      <c r="G2591" s="44">
        <v>1995</v>
      </c>
      <c r="H2591" s="44" t="s">
        <v>2843</v>
      </c>
    </row>
    <row r="2592" spans="1:8" s="133" customFormat="1" ht="17.100000000000001" customHeight="1">
      <c r="A2592" s="44">
        <v>343</v>
      </c>
      <c r="B2592" s="44" t="s">
        <v>84</v>
      </c>
      <c r="C2592" s="44" t="s">
        <v>7156</v>
      </c>
      <c r="D2592" s="178" t="s">
        <v>7171</v>
      </c>
      <c r="E2592" s="171" t="s">
        <v>139</v>
      </c>
      <c r="F2592" s="171" t="s">
        <v>140</v>
      </c>
      <c r="G2592" s="44">
        <v>1994</v>
      </c>
      <c r="H2592" s="44" t="s">
        <v>2844</v>
      </c>
    </row>
    <row r="2593" spans="1:8" s="133" customFormat="1" ht="17.100000000000001" customHeight="1">
      <c r="A2593" s="44">
        <v>344</v>
      </c>
      <c r="B2593" s="44" t="s">
        <v>84</v>
      </c>
      <c r="C2593" s="44" t="s">
        <v>7156</v>
      </c>
      <c r="D2593" s="178" t="s">
        <v>7172</v>
      </c>
      <c r="E2593" s="171" t="s">
        <v>139</v>
      </c>
      <c r="F2593" s="173" t="s">
        <v>140</v>
      </c>
      <c r="G2593" s="44">
        <v>1995</v>
      </c>
      <c r="H2593" s="44" t="s">
        <v>2845</v>
      </c>
    </row>
    <row r="2594" spans="1:8" s="133" customFormat="1" ht="17.100000000000001" customHeight="1">
      <c r="A2594" s="44">
        <v>345</v>
      </c>
      <c r="B2594" s="44" t="s">
        <v>84</v>
      </c>
      <c r="C2594" s="44" t="s">
        <v>7156</v>
      </c>
      <c r="D2594" s="507" t="s">
        <v>7173</v>
      </c>
      <c r="E2594" s="171" t="s">
        <v>145</v>
      </c>
      <c r="F2594" s="171" t="s">
        <v>140</v>
      </c>
      <c r="G2594" s="44">
        <v>1999</v>
      </c>
      <c r="H2594" s="44" t="s">
        <v>2846</v>
      </c>
    </row>
    <row r="2595" spans="1:8" s="133" customFormat="1" ht="17.100000000000001" customHeight="1">
      <c r="A2595" s="44">
        <v>346</v>
      </c>
      <c r="B2595" s="44" t="s">
        <v>84</v>
      </c>
      <c r="C2595" s="44" t="s">
        <v>7156</v>
      </c>
      <c r="D2595" s="508" t="s">
        <v>7174</v>
      </c>
      <c r="E2595" s="171" t="s">
        <v>145</v>
      </c>
      <c r="F2595" s="173" t="s">
        <v>954</v>
      </c>
      <c r="G2595" s="44">
        <v>2000</v>
      </c>
      <c r="H2595" s="44" t="s">
        <v>2847</v>
      </c>
    </row>
    <row r="2596" spans="1:8" s="133" customFormat="1" ht="17.100000000000001" customHeight="1">
      <c r="A2596" s="44">
        <v>347</v>
      </c>
      <c r="B2596" s="44" t="s">
        <v>84</v>
      </c>
      <c r="C2596" s="44" t="s">
        <v>7156</v>
      </c>
      <c r="D2596" s="501" t="s">
        <v>7175</v>
      </c>
      <c r="E2596" s="171" t="s">
        <v>145</v>
      </c>
      <c r="F2596" s="171" t="s">
        <v>140</v>
      </c>
      <c r="G2596" s="44">
        <v>1999</v>
      </c>
      <c r="H2596" s="44" t="s">
        <v>2848</v>
      </c>
    </row>
    <row r="2597" spans="1:8" s="133" customFormat="1" ht="17.100000000000001" customHeight="1">
      <c r="A2597" s="44">
        <v>348</v>
      </c>
      <c r="B2597" s="44" t="s">
        <v>84</v>
      </c>
      <c r="C2597" s="44" t="s">
        <v>7156</v>
      </c>
      <c r="D2597" s="176" t="s">
        <v>7176</v>
      </c>
      <c r="E2597" s="171" t="s">
        <v>145</v>
      </c>
      <c r="F2597" s="171" t="s">
        <v>954</v>
      </c>
      <c r="G2597" s="44">
        <v>2001</v>
      </c>
      <c r="H2597" s="44" t="s">
        <v>2849</v>
      </c>
    </row>
    <row r="2598" spans="1:8" s="133" customFormat="1" ht="17.100000000000001" customHeight="1">
      <c r="A2598" s="44">
        <v>349</v>
      </c>
      <c r="B2598" s="44" t="s">
        <v>84</v>
      </c>
      <c r="C2598" s="44" t="s">
        <v>7156</v>
      </c>
      <c r="D2598" s="176" t="s">
        <v>7177</v>
      </c>
      <c r="E2598" s="171" t="s">
        <v>145</v>
      </c>
      <c r="F2598" s="173" t="s">
        <v>140</v>
      </c>
      <c r="G2598" s="44">
        <v>1993</v>
      </c>
      <c r="H2598" s="44" t="s">
        <v>2850</v>
      </c>
    </row>
    <row r="2599" spans="1:8" s="133" customFormat="1" ht="17.100000000000001" customHeight="1">
      <c r="A2599" s="44">
        <v>350</v>
      </c>
      <c r="B2599" s="44" t="s">
        <v>84</v>
      </c>
      <c r="C2599" s="44" t="s">
        <v>7156</v>
      </c>
      <c r="D2599" s="501" t="s">
        <v>5760</v>
      </c>
      <c r="E2599" s="171" t="s">
        <v>139</v>
      </c>
      <c r="F2599" s="171" t="s">
        <v>140</v>
      </c>
      <c r="G2599" s="44">
        <v>1998</v>
      </c>
      <c r="H2599" s="44" t="s">
        <v>2851</v>
      </c>
    </row>
    <row r="2600" spans="1:8" s="133" customFormat="1" ht="17.100000000000001" customHeight="1">
      <c r="A2600" s="44">
        <v>351</v>
      </c>
      <c r="B2600" s="44" t="s">
        <v>84</v>
      </c>
      <c r="C2600" s="44" t="s">
        <v>7156</v>
      </c>
      <c r="D2600" s="176" t="s">
        <v>7178</v>
      </c>
      <c r="E2600" s="171" t="s">
        <v>139</v>
      </c>
      <c r="F2600" s="171" t="s">
        <v>954</v>
      </c>
      <c r="G2600" s="44">
        <v>2010</v>
      </c>
      <c r="H2600" s="44" t="s">
        <v>2852</v>
      </c>
    </row>
    <row r="2601" spans="1:8" s="133" customFormat="1" ht="17.100000000000001" customHeight="1">
      <c r="A2601" s="44">
        <v>352</v>
      </c>
      <c r="B2601" s="44" t="s">
        <v>84</v>
      </c>
      <c r="C2601" s="44" t="s">
        <v>7156</v>
      </c>
      <c r="D2601" s="176" t="s">
        <v>7179</v>
      </c>
      <c r="E2601" s="171" t="s">
        <v>139</v>
      </c>
      <c r="F2601" s="171" t="s">
        <v>140</v>
      </c>
      <c r="G2601" s="44">
        <v>1999</v>
      </c>
      <c r="H2601" s="44" t="s">
        <v>2853</v>
      </c>
    </row>
    <row r="2602" spans="1:8" s="133" customFormat="1" ht="17.100000000000001" customHeight="1">
      <c r="A2602" s="44">
        <v>353</v>
      </c>
      <c r="B2602" s="44" t="s">
        <v>84</v>
      </c>
      <c r="C2602" s="44" t="s">
        <v>7156</v>
      </c>
      <c r="D2602" s="176" t="s">
        <v>7180</v>
      </c>
      <c r="E2602" s="171" t="s">
        <v>145</v>
      </c>
      <c r="F2602" s="171" t="s">
        <v>140</v>
      </c>
      <c r="G2602" s="44">
        <v>1998</v>
      </c>
      <c r="H2602" s="44" t="s">
        <v>2854</v>
      </c>
    </row>
    <row r="2603" spans="1:8" s="133" customFormat="1" ht="17.100000000000001" customHeight="1">
      <c r="A2603" s="44">
        <v>354</v>
      </c>
      <c r="B2603" s="44" t="s">
        <v>84</v>
      </c>
      <c r="C2603" s="44" t="s">
        <v>7156</v>
      </c>
      <c r="D2603" s="176" t="s">
        <v>7181</v>
      </c>
      <c r="E2603" s="171" t="s">
        <v>145</v>
      </c>
      <c r="F2603" s="171" t="s">
        <v>140</v>
      </c>
      <c r="G2603" s="44">
        <v>1999</v>
      </c>
      <c r="H2603" s="44" t="s">
        <v>2855</v>
      </c>
    </row>
    <row r="2604" spans="1:8" s="133" customFormat="1" ht="17.100000000000001" customHeight="1">
      <c r="A2604" s="44">
        <v>355</v>
      </c>
      <c r="B2604" s="44" t="s">
        <v>84</v>
      </c>
      <c r="C2604" s="44" t="s">
        <v>7156</v>
      </c>
      <c r="D2604" s="176" t="s">
        <v>7182</v>
      </c>
      <c r="E2604" s="171" t="s">
        <v>145</v>
      </c>
      <c r="F2604" s="171" t="s">
        <v>140</v>
      </c>
      <c r="G2604" s="44">
        <v>1999</v>
      </c>
      <c r="H2604" s="44" t="s">
        <v>2856</v>
      </c>
    </row>
    <row r="2605" spans="1:8" s="133" customFormat="1" ht="17.100000000000001" customHeight="1">
      <c r="A2605" s="44">
        <v>356</v>
      </c>
      <c r="B2605" s="44" t="s">
        <v>84</v>
      </c>
      <c r="C2605" s="44" t="s">
        <v>7156</v>
      </c>
      <c r="D2605" s="176" t="s">
        <v>7183</v>
      </c>
      <c r="E2605" s="171" t="s">
        <v>145</v>
      </c>
      <c r="F2605" s="173" t="s">
        <v>140</v>
      </c>
      <c r="G2605" s="44">
        <v>1999</v>
      </c>
      <c r="H2605" s="44" t="s">
        <v>2857</v>
      </c>
    </row>
    <row r="2606" spans="1:8" s="133" customFormat="1" ht="17.100000000000001" customHeight="1">
      <c r="A2606" s="44">
        <v>357</v>
      </c>
      <c r="B2606" s="44" t="s">
        <v>84</v>
      </c>
      <c r="C2606" s="44" t="s">
        <v>7156</v>
      </c>
      <c r="D2606" s="501" t="s">
        <v>7184</v>
      </c>
      <c r="E2606" s="171" t="s">
        <v>139</v>
      </c>
      <c r="F2606" s="171" t="s">
        <v>140</v>
      </c>
      <c r="G2606" s="44">
        <v>1999</v>
      </c>
      <c r="H2606" s="44" t="s">
        <v>2858</v>
      </c>
    </row>
    <row r="2607" spans="1:8" s="133" customFormat="1" ht="17.100000000000001" customHeight="1">
      <c r="A2607" s="44">
        <v>358</v>
      </c>
      <c r="B2607" s="44" t="s">
        <v>84</v>
      </c>
      <c r="C2607" s="44" t="s">
        <v>7156</v>
      </c>
      <c r="D2607" s="509" t="s">
        <v>7185</v>
      </c>
      <c r="E2607" s="171" t="s">
        <v>139</v>
      </c>
      <c r="F2607" s="171" t="s">
        <v>954</v>
      </c>
      <c r="G2607" s="44">
        <v>2012</v>
      </c>
      <c r="H2607" s="44" t="s">
        <v>2859</v>
      </c>
    </row>
    <row r="2608" spans="1:8" s="133" customFormat="1" ht="17.100000000000001" customHeight="1">
      <c r="A2608" s="44">
        <v>359</v>
      </c>
      <c r="B2608" s="44" t="s">
        <v>84</v>
      </c>
      <c r="C2608" s="44" t="s">
        <v>7156</v>
      </c>
      <c r="D2608" s="176" t="s">
        <v>7186</v>
      </c>
      <c r="E2608" s="171" t="s">
        <v>139</v>
      </c>
      <c r="F2608" s="171" t="s">
        <v>140</v>
      </c>
      <c r="G2608" s="44">
        <v>2019</v>
      </c>
      <c r="H2608" s="44" t="s">
        <v>2860</v>
      </c>
    </row>
    <row r="2609" spans="1:8" s="133" customFormat="1" ht="17.100000000000001" customHeight="1">
      <c r="A2609" s="44">
        <v>360</v>
      </c>
      <c r="B2609" s="44" t="s">
        <v>84</v>
      </c>
      <c r="C2609" s="44" t="s">
        <v>7156</v>
      </c>
      <c r="D2609" s="510" t="s">
        <v>7187</v>
      </c>
      <c r="E2609" s="171" t="s">
        <v>139</v>
      </c>
      <c r="F2609" s="171" t="s">
        <v>140</v>
      </c>
      <c r="G2609" s="44">
        <v>2019</v>
      </c>
      <c r="H2609" s="44" t="s">
        <v>2861</v>
      </c>
    </row>
    <row r="2610" spans="1:8" ht="17.100000000000001" customHeight="1">
      <c r="A2610" s="116" t="s">
        <v>6888</v>
      </c>
      <c r="B2610" s="116"/>
      <c r="C2610" s="116"/>
      <c r="D2610" s="116"/>
      <c r="E2610" s="116">
        <f>COUNTA(E2250:E2609)</f>
        <v>360</v>
      </c>
      <c r="F2610" s="116"/>
      <c r="G2610" s="116"/>
      <c r="H2610" s="116"/>
    </row>
    <row r="2611" spans="1:8" s="133" customFormat="1" ht="17.100000000000001" customHeight="1">
      <c r="A2611" s="44">
        <v>1</v>
      </c>
      <c r="B2611" s="44" t="s">
        <v>85</v>
      </c>
      <c r="C2611" s="44" t="s">
        <v>6889</v>
      </c>
      <c r="D2611" s="44" t="s">
        <v>1267</v>
      </c>
      <c r="E2611" s="44" t="s">
        <v>69</v>
      </c>
      <c r="F2611" s="44" t="s">
        <v>48</v>
      </c>
      <c r="G2611" s="44">
        <v>1990</v>
      </c>
      <c r="H2611" s="44" t="s">
        <v>1268</v>
      </c>
    </row>
    <row r="2612" spans="1:8" s="133" customFormat="1" ht="17.100000000000001" customHeight="1">
      <c r="A2612" s="44">
        <v>2</v>
      </c>
      <c r="B2612" s="44" t="s">
        <v>85</v>
      </c>
      <c r="C2612" s="44" t="s">
        <v>6889</v>
      </c>
      <c r="D2612" s="44" t="s">
        <v>1269</v>
      </c>
      <c r="E2612" s="44" t="s">
        <v>69</v>
      </c>
      <c r="F2612" s="44" t="s">
        <v>48</v>
      </c>
      <c r="G2612" s="44">
        <v>1988</v>
      </c>
      <c r="H2612" s="44" t="s">
        <v>1270</v>
      </c>
    </row>
    <row r="2613" spans="1:8" s="133" customFormat="1" ht="17.100000000000001" customHeight="1">
      <c r="A2613" s="44">
        <v>3</v>
      </c>
      <c r="B2613" s="44" t="s">
        <v>85</v>
      </c>
      <c r="C2613" s="44" t="s">
        <v>6890</v>
      </c>
      <c r="D2613" s="44" t="s">
        <v>1272</v>
      </c>
      <c r="E2613" s="44" t="s">
        <v>69</v>
      </c>
      <c r="F2613" s="44" t="s">
        <v>48</v>
      </c>
      <c r="G2613" s="44">
        <v>1989</v>
      </c>
      <c r="H2613" s="44" t="s">
        <v>1273</v>
      </c>
    </row>
    <row r="2614" spans="1:8" s="133" customFormat="1" ht="17.100000000000001" customHeight="1">
      <c r="A2614" s="44">
        <v>4</v>
      </c>
      <c r="B2614" s="44" t="s">
        <v>85</v>
      </c>
      <c r="C2614" s="44" t="s">
        <v>6890</v>
      </c>
      <c r="D2614" s="44" t="s">
        <v>1275</v>
      </c>
      <c r="E2614" s="44" t="s">
        <v>69</v>
      </c>
      <c r="F2614" s="44" t="s">
        <v>48</v>
      </c>
      <c r="G2614" s="44">
        <v>1988</v>
      </c>
      <c r="H2614" s="44" t="s">
        <v>1276</v>
      </c>
    </row>
    <row r="2615" spans="1:8" ht="17.100000000000001" customHeight="1">
      <c r="A2615" s="116" t="s">
        <v>1277</v>
      </c>
      <c r="B2615" s="116"/>
      <c r="C2615" s="116"/>
      <c r="D2615" s="116"/>
      <c r="E2615" s="116">
        <f>COUNTA(E2611:E2614)</f>
        <v>4</v>
      </c>
      <c r="F2615" s="116"/>
      <c r="G2615" s="116"/>
      <c r="H2615" s="116"/>
    </row>
    <row r="2616" spans="1:8" ht="17.100000000000001" customHeight="1">
      <c r="A2616" s="261" t="s">
        <v>170</v>
      </c>
      <c r="B2616" s="261"/>
      <c r="C2616" s="261"/>
      <c r="D2616" s="261"/>
      <c r="E2616" s="261">
        <f>E5+E26+E47+E88+E97+E103+E114+E127+E193+E471+E603+E820+E1093+E1752+E2249+E2610+E2615</f>
        <v>2587</v>
      </c>
      <c r="F2616" s="261"/>
      <c r="G2616" s="261"/>
      <c r="H2616" s="261"/>
    </row>
  </sheetData>
  <autoFilter ref="A3:H2616" xr:uid="{D45CF8F7-EE84-424F-AEAE-B6FF176713AF}"/>
  <sortState ref="D115:H126">
    <sortCondition ref="G115:G126"/>
  </sortState>
  <mergeCells count="42">
    <mergeCell ref="F166:F167"/>
    <mergeCell ref="G166:G167"/>
    <mergeCell ref="A166:A167"/>
    <mergeCell ref="B166:B167"/>
    <mergeCell ref="C166:C167"/>
    <mergeCell ref="D166:D167"/>
    <mergeCell ref="E166:E167"/>
    <mergeCell ref="F161:F162"/>
    <mergeCell ref="G161:G162"/>
    <mergeCell ref="A164:A165"/>
    <mergeCell ref="B164:B165"/>
    <mergeCell ref="C164:C165"/>
    <mergeCell ref="D164:D165"/>
    <mergeCell ref="E164:E165"/>
    <mergeCell ref="F164:F165"/>
    <mergeCell ref="G164:G165"/>
    <mergeCell ref="A161:A162"/>
    <mergeCell ref="B161:B162"/>
    <mergeCell ref="C161:C162"/>
    <mergeCell ref="D161:D162"/>
    <mergeCell ref="E161:E162"/>
    <mergeCell ref="F137:F138"/>
    <mergeCell ref="G137:G138"/>
    <mergeCell ref="A152:A155"/>
    <mergeCell ref="B152:B155"/>
    <mergeCell ref="C152:C155"/>
    <mergeCell ref="D152:D155"/>
    <mergeCell ref="E152:E155"/>
    <mergeCell ref="F152:F155"/>
    <mergeCell ref="G152:G155"/>
    <mergeCell ref="A137:A138"/>
    <mergeCell ref="B137:B138"/>
    <mergeCell ref="C137:C138"/>
    <mergeCell ref="D137:D138"/>
    <mergeCell ref="E137:E138"/>
    <mergeCell ref="F265:F266"/>
    <mergeCell ref="G265:G266"/>
    <mergeCell ref="A265:A266"/>
    <mergeCell ref="B265:B266"/>
    <mergeCell ref="C265:C266"/>
    <mergeCell ref="D265:D266"/>
    <mergeCell ref="E265:E266"/>
  </mergeCells>
  <phoneticPr fontId="3" type="noConversion"/>
  <conditionalFormatting sqref="D2250">
    <cfRule type="duplicateValues" dxfId="0" priority="1"/>
  </conditionalFormatting>
  <pageMargins left="0.28000000000000003" right="0.21" top="0.75" bottom="0.75" header="0.3" footer="0.3"/>
  <pageSetup paperSize="9" scale="45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1.총괄</vt:lpstr>
      <vt:lpstr>2.활용</vt:lpstr>
      <vt:lpstr>3.미활용</vt:lpstr>
      <vt:lpstr>4.매각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</dc:creator>
  <cp:lastModifiedBy>moe</cp:lastModifiedBy>
  <cp:lastPrinted>2023-03-23T00:21:16Z</cp:lastPrinted>
  <dcterms:created xsi:type="dcterms:W3CDTF">2023-03-08T07:13:23Z</dcterms:created>
  <dcterms:modified xsi:type="dcterms:W3CDTF">2023-06-20T08:27:20Z</dcterms:modified>
</cp:coreProperties>
</file>